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4-Management/Marketing/Website 2014/HTML/Webpage Price Sheets/Excel/"/>
    </mc:Choice>
  </mc:AlternateContent>
  <xr:revisionPtr revIDLastSave="0" documentId="8_{599404EA-83C2-E14B-89E9-C7B6B53CD22C}" xr6:coauthVersionLast="47" xr6:coauthVersionMax="47" xr10:uidLastSave="{00000000-0000-0000-0000-000000000000}"/>
  <bookViews>
    <workbookView xWindow="1760" yWindow="4300" windowWidth="51880" windowHeight="23540" xr2:uid="{48AD886B-7308-44F9-A7E8-7FCF7E36E197}"/>
  </bookViews>
  <sheets>
    <sheet name="Sheet1" sheetId="1" r:id="rId1"/>
  </sheets>
  <externalReferences>
    <externalReference r:id="rId2"/>
  </externalReferences>
  <definedNames>
    <definedName name="JDuctWire">Sheet1!$Q$7:$V$17</definedName>
    <definedName name="_xlnm.Print_Area" localSheetId="0">Sheet1!$A$1:$CV$97</definedName>
    <definedName name="trendmfg">#REF!</definedName>
    <definedName name="Wire">[1]Wire!$A$8:$D$43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1" l="1"/>
  <c r="CA97" i="1"/>
  <c r="BZ97" i="1"/>
  <c r="BY97" i="1"/>
  <c r="BX97" i="1"/>
  <c r="BW97" i="1"/>
  <c r="BV97" i="1"/>
  <c r="BU97" i="1"/>
  <c r="BT97" i="1"/>
  <c r="BS97" i="1"/>
  <c r="BR97" i="1"/>
  <c r="BQ97" i="1"/>
  <c r="BP97" i="1"/>
  <c r="Z97" i="1" s="1"/>
  <c r="BO97" i="1"/>
  <c r="W97" i="1" s="1"/>
  <c r="BN97" i="1"/>
  <c r="T97" i="1" s="1"/>
  <c r="BM97" i="1"/>
  <c r="BL97" i="1"/>
  <c r="N97" i="1" s="1"/>
  <c r="BK97" i="1"/>
  <c r="K97" i="1" s="1"/>
  <c r="BJ97" i="1"/>
  <c r="H97" i="1" s="1"/>
  <c r="BI97" i="1"/>
  <c r="E97" i="1" s="1"/>
  <c r="AC97" i="1"/>
  <c r="Q97" i="1"/>
  <c r="CA96" i="1"/>
  <c r="BZ96" i="1"/>
  <c r="BY96" i="1"/>
  <c r="BX96" i="1"/>
  <c r="BW96" i="1"/>
  <c r="BV96" i="1"/>
  <c r="BU96" i="1"/>
  <c r="BT96" i="1"/>
  <c r="BS96" i="1"/>
  <c r="BR96" i="1"/>
  <c r="BQ96" i="1"/>
  <c r="AC96" i="1" s="1"/>
  <c r="BP96" i="1"/>
  <c r="Z96" i="1" s="1"/>
  <c r="BO96" i="1"/>
  <c r="W96" i="1" s="1"/>
  <c r="BN96" i="1"/>
  <c r="T96" i="1" s="1"/>
  <c r="BM96" i="1"/>
  <c r="Q96" i="1" s="1"/>
  <c r="BL96" i="1"/>
  <c r="N96" i="1" s="1"/>
  <c r="BK96" i="1"/>
  <c r="K96" i="1" s="1"/>
  <c r="BJ96" i="1"/>
  <c r="H96" i="1" s="1"/>
  <c r="BI96" i="1"/>
  <c r="E96" i="1" s="1"/>
  <c r="CA95" i="1"/>
  <c r="BZ95" i="1"/>
  <c r="BY95" i="1"/>
  <c r="BX95" i="1"/>
  <c r="BW95" i="1"/>
  <c r="BV95" i="1"/>
  <c r="BU95" i="1"/>
  <c r="BT95" i="1"/>
  <c r="BS95" i="1"/>
  <c r="BR95" i="1"/>
  <c r="BQ95" i="1"/>
  <c r="AC95" i="1" s="1"/>
  <c r="BP95" i="1"/>
  <c r="BO95" i="1"/>
  <c r="W95" i="1" s="1"/>
  <c r="BN95" i="1"/>
  <c r="T95" i="1" s="1"/>
  <c r="BM95" i="1"/>
  <c r="Q95" i="1" s="1"/>
  <c r="BL95" i="1"/>
  <c r="N95" i="1" s="1"/>
  <c r="BK95" i="1"/>
  <c r="K95" i="1" s="1"/>
  <c r="BJ95" i="1"/>
  <c r="H95" i="1" s="1"/>
  <c r="BI95" i="1"/>
  <c r="E95" i="1" s="1"/>
  <c r="Z95" i="1"/>
  <c r="CA94" i="1"/>
  <c r="BZ94" i="1"/>
  <c r="BY94" i="1"/>
  <c r="BX94" i="1"/>
  <c r="BW94" i="1"/>
  <c r="BV94" i="1"/>
  <c r="BU94" i="1"/>
  <c r="BT94" i="1"/>
  <c r="BS94" i="1"/>
  <c r="BR94" i="1"/>
  <c r="BQ94" i="1"/>
  <c r="AC94" i="1" s="1"/>
  <c r="BP94" i="1"/>
  <c r="Z94" i="1" s="1"/>
  <c r="BO94" i="1"/>
  <c r="W94" i="1" s="1"/>
  <c r="BN94" i="1"/>
  <c r="T94" i="1" s="1"/>
  <c r="BM94" i="1"/>
  <c r="Q94" i="1" s="1"/>
  <c r="BL94" i="1"/>
  <c r="N94" i="1" s="1"/>
  <c r="BK94" i="1"/>
  <c r="K94" i="1" s="1"/>
  <c r="BJ94" i="1"/>
  <c r="H94" i="1" s="1"/>
  <c r="BI94" i="1"/>
  <c r="E94" i="1" s="1"/>
  <c r="CA93" i="1"/>
  <c r="BG93" i="1" s="1"/>
  <c r="BZ93" i="1"/>
  <c r="BY93" i="1"/>
  <c r="BA93" i="1" s="1"/>
  <c r="BX93" i="1"/>
  <c r="AX93" i="1" s="1"/>
  <c r="BW93" i="1"/>
  <c r="BV93" i="1"/>
  <c r="AR93" i="1" s="1"/>
  <c r="BU93" i="1"/>
  <c r="AO93" i="1" s="1"/>
  <c r="BT93" i="1"/>
  <c r="AL93" i="1" s="1"/>
  <c r="BS93" i="1"/>
  <c r="AI93" i="1" s="1"/>
  <c r="BR93" i="1"/>
  <c r="AF93" i="1" s="1"/>
  <c r="BQ93" i="1"/>
  <c r="AC93" i="1" s="1"/>
  <c r="BP93" i="1"/>
  <c r="Z93" i="1" s="1"/>
  <c r="BO93" i="1"/>
  <c r="BN93" i="1"/>
  <c r="T93" i="1" s="1"/>
  <c r="BM93" i="1"/>
  <c r="Q93" i="1" s="1"/>
  <c r="BL93" i="1"/>
  <c r="N93" i="1" s="1"/>
  <c r="BK93" i="1"/>
  <c r="K93" i="1" s="1"/>
  <c r="BJ93" i="1"/>
  <c r="H93" i="1" s="1"/>
  <c r="BI93" i="1"/>
  <c r="E93" i="1" s="1"/>
  <c r="BD93" i="1"/>
  <c r="AU93" i="1"/>
  <c r="W93" i="1"/>
  <c r="CA92" i="1"/>
  <c r="BG92" i="1" s="1"/>
  <c r="BZ92" i="1"/>
  <c r="BD92" i="1" s="1"/>
  <c r="BY92" i="1"/>
  <c r="BA92" i="1" s="1"/>
  <c r="BX92" i="1"/>
  <c r="AX92" i="1" s="1"/>
  <c r="BW92" i="1"/>
  <c r="AU92" i="1" s="1"/>
  <c r="BV92" i="1"/>
  <c r="AR92" i="1" s="1"/>
  <c r="BU92" i="1"/>
  <c r="AO92" i="1" s="1"/>
  <c r="BT92" i="1"/>
  <c r="AL92" i="1" s="1"/>
  <c r="BS92" i="1"/>
  <c r="AI92" i="1" s="1"/>
  <c r="BR92" i="1"/>
  <c r="AF92" i="1" s="1"/>
  <c r="BQ92" i="1"/>
  <c r="AC92" i="1" s="1"/>
  <c r="BP92" i="1"/>
  <c r="Z92" i="1" s="1"/>
  <c r="BO92" i="1"/>
  <c r="W92" i="1" s="1"/>
  <c r="BN92" i="1"/>
  <c r="T92" i="1" s="1"/>
  <c r="BM92" i="1"/>
  <c r="Q92" i="1" s="1"/>
  <c r="BL92" i="1"/>
  <c r="N92" i="1" s="1"/>
  <c r="BK92" i="1"/>
  <c r="K92" i="1" s="1"/>
  <c r="BJ92" i="1"/>
  <c r="H92" i="1" s="1"/>
  <c r="BI92" i="1"/>
  <c r="E92" i="1" s="1"/>
  <c r="CA91" i="1"/>
  <c r="BG91" i="1" s="1"/>
  <c r="BZ91" i="1"/>
  <c r="BD91" i="1" s="1"/>
  <c r="BY91" i="1"/>
  <c r="BA91" i="1" s="1"/>
  <c r="BX91" i="1"/>
  <c r="AX91" i="1" s="1"/>
  <c r="BW91" i="1"/>
  <c r="AU91" i="1" s="1"/>
  <c r="BV91" i="1"/>
  <c r="AR91" i="1" s="1"/>
  <c r="BU91" i="1"/>
  <c r="AO91" i="1" s="1"/>
  <c r="BT91" i="1"/>
  <c r="AL91" i="1" s="1"/>
  <c r="BS91" i="1"/>
  <c r="AI91" i="1" s="1"/>
  <c r="BR91" i="1"/>
  <c r="AF91" i="1" s="1"/>
  <c r="BQ91" i="1"/>
  <c r="AC91" i="1" s="1"/>
  <c r="BP91" i="1"/>
  <c r="Z91" i="1" s="1"/>
  <c r="BO91" i="1"/>
  <c r="BN91" i="1"/>
  <c r="T91" i="1" s="1"/>
  <c r="BM91" i="1"/>
  <c r="Q91" i="1" s="1"/>
  <c r="BL91" i="1"/>
  <c r="N91" i="1" s="1"/>
  <c r="BK91" i="1"/>
  <c r="K91" i="1" s="1"/>
  <c r="BJ91" i="1"/>
  <c r="H91" i="1" s="1"/>
  <c r="BI91" i="1"/>
  <c r="E91" i="1" s="1"/>
  <c r="W91" i="1"/>
  <c r="CA90" i="1"/>
  <c r="BG90" i="1" s="1"/>
  <c r="BZ90" i="1"/>
  <c r="BD90" i="1" s="1"/>
  <c r="BY90" i="1"/>
  <c r="BX90" i="1"/>
  <c r="AX90" i="1" s="1"/>
  <c r="BW90" i="1"/>
  <c r="AU90" i="1" s="1"/>
  <c r="BV90" i="1"/>
  <c r="AR90" i="1" s="1"/>
  <c r="BU90" i="1"/>
  <c r="AO90" i="1" s="1"/>
  <c r="BT90" i="1"/>
  <c r="AL90" i="1" s="1"/>
  <c r="BS90" i="1"/>
  <c r="AI90" i="1" s="1"/>
  <c r="BR90" i="1"/>
  <c r="AF90" i="1" s="1"/>
  <c r="BQ90" i="1"/>
  <c r="AC90" i="1" s="1"/>
  <c r="BP90" i="1"/>
  <c r="Z90" i="1" s="1"/>
  <c r="BO90" i="1"/>
  <c r="W90" i="1" s="1"/>
  <c r="BN90" i="1"/>
  <c r="T90" i="1" s="1"/>
  <c r="BM90" i="1"/>
  <c r="Q90" i="1" s="1"/>
  <c r="BL90" i="1"/>
  <c r="N90" i="1" s="1"/>
  <c r="BK90" i="1"/>
  <c r="K90" i="1" s="1"/>
  <c r="BJ90" i="1"/>
  <c r="H90" i="1" s="1"/>
  <c r="BI90" i="1"/>
  <c r="E90" i="1" s="1"/>
  <c r="BA90" i="1"/>
  <c r="CA89" i="1"/>
  <c r="BG89" i="1" s="1"/>
  <c r="BZ89" i="1"/>
  <c r="BD89" i="1" s="1"/>
  <c r="BY89" i="1"/>
  <c r="BA89" i="1" s="1"/>
  <c r="BX89" i="1"/>
  <c r="AX89" i="1" s="1"/>
  <c r="BW89" i="1"/>
  <c r="AU89" i="1" s="1"/>
  <c r="BV89" i="1"/>
  <c r="AR89" i="1" s="1"/>
  <c r="BU89" i="1"/>
  <c r="AO89" i="1" s="1"/>
  <c r="BT89" i="1"/>
  <c r="AL89" i="1" s="1"/>
  <c r="BS89" i="1"/>
  <c r="AI89" i="1" s="1"/>
  <c r="BR89" i="1"/>
  <c r="AF89" i="1" s="1"/>
  <c r="BQ89" i="1"/>
  <c r="AC89" i="1" s="1"/>
  <c r="BP89" i="1"/>
  <c r="Z89" i="1" s="1"/>
  <c r="BO89" i="1"/>
  <c r="W89" i="1" s="1"/>
  <c r="BN89" i="1"/>
  <c r="T89" i="1" s="1"/>
  <c r="BM89" i="1"/>
  <c r="Q89" i="1" s="1"/>
  <c r="BL89" i="1"/>
  <c r="N89" i="1" s="1"/>
  <c r="BK89" i="1"/>
  <c r="K89" i="1" s="1"/>
  <c r="BJ89" i="1"/>
  <c r="H89" i="1" s="1"/>
  <c r="BI89" i="1"/>
  <c r="E89" i="1" s="1"/>
  <c r="CA88" i="1"/>
  <c r="BG88" i="1" s="1"/>
  <c r="BZ88" i="1"/>
  <c r="BD88" i="1" s="1"/>
  <c r="BY88" i="1"/>
  <c r="BA88" i="1" s="1"/>
  <c r="BX88" i="1"/>
  <c r="BW88" i="1"/>
  <c r="AU88" i="1" s="1"/>
  <c r="BV88" i="1"/>
  <c r="AR88" i="1" s="1"/>
  <c r="BU88" i="1"/>
  <c r="AO88" i="1" s="1"/>
  <c r="BT88" i="1"/>
  <c r="AL88" i="1" s="1"/>
  <c r="BS88" i="1"/>
  <c r="AI88" i="1" s="1"/>
  <c r="BR88" i="1"/>
  <c r="AF88" i="1" s="1"/>
  <c r="BQ88" i="1"/>
  <c r="AC88" i="1" s="1"/>
  <c r="BP88" i="1"/>
  <c r="Z88" i="1" s="1"/>
  <c r="BO88" i="1"/>
  <c r="W88" i="1" s="1"/>
  <c r="BN88" i="1"/>
  <c r="T88" i="1" s="1"/>
  <c r="BM88" i="1"/>
  <c r="Q88" i="1" s="1"/>
  <c r="BL88" i="1"/>
  <c r="N88" i="1" s="1"/>
  <c r="BK88" i="1"/>
  <c r="K88" i="1" s="1"/>
  <c r="BJ88" i="1"/>
  <c r="H88" i="1" s="1"/>
  <c r="BI88" i="1"/>
  <c r="E88" i="1" s="1"/>
  <c r="AX88" i="1"/>
  <c r="CA87" i="1"/>
  <c r="BG87" i="1" s="1"/>
  <c r="BZ87" i="1"/>
  <c r="BD87" i="1" s="1"/>
  <c r="BY87" i="1"/>
  <c r="BA87" i="1" s="1"/>
  <c r="BX87" i="1"/>
  <c r="AX87" i="1" s="1"/>
  <c r="BW87" i="1"/>
  <c r="BV87" i="1"/>
  <c r="AR87" i="1" s="1"/>
  <c r="BU87" i="1"/>
  <c r="AO87" i="1" s="1"/>
  <c r="BT87" i="1"/>
  <c r="AL87" i="1" s="1"/>
  <c r="BS87" i="1"/>
  <c r="AI87" i="1" s="1"/>
  <c r="BR87" i="1"/>
  <c r="AF87" i="1" s="1"/>
  <c r="BQ87" i="1"/>
  <c r="AC87" i="1" s="1"/>
  <c r="BP87" i="1"/>
  <c r="Z87" i="1" s="1"/>
  <c r="BO87" i="1"/>
  <c r="W87" i="1" s="1"/>
  <c r="BN87" i="1"/>
  <c r="T87" i="1" s="1"/>
  <c r="BM87" i="1"/>
  <c r="Q87" i="1" s="1"/>
  <c r="BL87" i="1"/>
  <c r="N87" i="1" s="1"/>
  <c r="BK87" i="1"/>
  <c r="K87" i="1" s="1"/>
  <c r="BJ87" i="1"/>
  <c r="H87" i="1" s="1"/>
  <c r="BI87" i="1"/>
  <c r="E87" i="1" s="1"/>
  <c r="AU87" i="1"/>
  <c r="CA86" i="1"/>
  <c r="BG86" i="1" s="1"/>
  <c r="BZ86" i="1"/>
  <c r="BD86" i="1" s="1"/>
  <c r="BY86" i="1"/>
  <c r="BA86" i="1" s="1"/>
  <c r="BX86" i="1"/>
  <c r="AX86" i="1" s="1"/>
  <c r="BW86" i="1"/>
  <c r="AU86" i="1" s="1"/>
  <c r="BV86" i="1"/>
  <c r="AR86" i="1" s="1"/>
  <c r="BU86" i="1"/>
  <c r="AO86" i="1" s="1"/>
  <c r="BT86" i="1"/>
  <c r="AL86" i="1" s="1"/>
  <c r="BS86" i="1"/>
  <c r="AI86" i="1" s="1"/>
  <c r="BR86" i="1"/>
  <c r="AF86" i="1" s="1"/>
  <c r="BQ86" i="1"/>
  <c r="AC86" i="1" s="1"/>
  <c r="BP86" i="1"/>
  <c r="Z86" i="1" s="1"/>
  <c r="BO86" i="1"/>
  <c r="W86" i="1" s="1"/>
  <c r="BN86" i="1"/>
  <c r="T86" i="1" s="1"/>
  <c r="BM86" i="1"/>
  <c r="Q86" i="1" s="1"/>
  <c r="BL86" i="1"/>
  <c r="N86" i="1" s="1"/>
  <c r="BK86" i="1"/>
  <c r="K86" i="1" s="1"/>
  <c r="BJ86" i="1"/>
  <c r="H86" i="1" s="1"/>
  <c r="BI86" i="1"/>
  <c r="E86" i="1" s="1"/>
  <c r="CA85" i="1"/>
  <c r="BG85" i="1" s="1"/>
  <c r="BZ85" i="1"/>
  <c r="BD85" i="1" s="1"/>
  <c r="BY85" i="1"/>
  <c r="BA85" i="1" s="1"/>
  <c r="BX85" i="1"/>
  <c r="AX85" i="1" s="1"/>
  <c r="BW85" i="1"/>
  <c r="AU85" i="1" s="1"/>
  <c r="BV85" i="1"/>
  <c r="AR85" i="1" s="1"/>
  <c r="BU85" i="1"/>
  <c r="AO85" i="1" s="1"/>
  <c r="BT85" i="1"/>
  <c r="AL85" i="1" s="1"/>
  <c r="BS85" i="1"/>
  <c r="AI85" i="1" s="1"/>
  <c r="BR85" i="1"/>
  <c r="AF85" i="1" s="1"/>
  <c r="BQ85" i="1"/>
  <c r="AC85" i="1" s="1"/>
  <c r="BP85" i="1"/>
  <c r="Z85" i="1" s="1"/>
  <c r="BO85" i="1"/>
  <c r="W85" i="1" s="1"/>
  <c r="BN85" i="1"/>
  <c r="T85" i="1" s="1"/>
  <c r="BM85" i="1"/>
  <c r="Q85" i="1" s="1"/>
  <c r="BL85" i="1"/>
  <c r="N85" i="1" s="1"/>
  <c r="BK85" i="1"/>
  <c r="K85" i="1" s="1"/>
  <c r="BJ85" i="1"/>
  <c r="H85" i="1" s="1"/>
  <c r="BI85" i="1"/>
  <c r="E85" i="1" s="1"/>
  <c r="CA84" i="1"/>
  <c r="BG84" i="1" s="1"/>
  <c r="BZ84" i="1"/>
  <c r="BD84" i="1" s="1"/>
  <c r="BY84" i="1"/>
  <c r="BA84" i="1" s="1"/>
  <c r="BX84" i="1"/>
  <c r="AX84" i="1" s="1"/>
  <c r="BW84" i="1"/>
  <c r="AU84" i="1" s="1"/>
  <c r="BV84" i="1"/>
  <c r="AR84" i="1" s="1"/>
  <c r="BU84" i="1"/>
  <c r="AO84" i="1" s="1"/>
  <c r="BT84" i="1"/>
  <c r="AL84" i="1" s="1"/>
  <c r="BS84" i="1"/>
  <c r="AI84" i="1" s="1"/>
  <c r="BR84" i="1"/>
  <c r="AF84" i="1" s="1"/>
  <c r="BQ84" i="1"/>
  <c r="AC84" i="1" s="1"/>
  <c r="BP84" i="1"/>
  <c r="Z84" i="1" s="1"/>
  <c r="BO84" i="1"/>
  <c r="W84" i="1" s="1"/>
  <c r="BN84" i="1"/>
  <c r="T84" i="1" s="1"/>
  <c r="BM84" i="1"/>
  <c r="Q84" i="1" s="1"/>
  <c r="BL84" i="1"/>
  <c r="N84" i="1" s="1"/>
  <c r="BK84" i="1"/>
  <c r="K84" i="1" s="1"/>
  <c r="BJ84" i="1"/>
  <c r="H84" i="1" s="1"/>
  <c r="BI84" i="1"/>
  <c r="E84" i="1" s="1"/>
  <c r="CA83" i="1"/>
  <c r="BG83" i="1" s="1"/>
  <c r="BZ83" i="1"/>
  <c r="BD83" i="1" s="1"/>
  <c r="BY83" i="1"/>
  <c r="BA83" i="1" s="1"/>
  <c r="BX83" i="1"/>
  <c r="AX83" i="1" s="1"/>
  <c r="BW83" i="1"/>
  <c r="AU83" i="1" s="1"/>
  <c r="BV83" i="1"/>
  <c r="AR83" i="1" s="1"/>
  <c r="BU83" i="1"/>
  <c r="AO83" i="1" s="1"/>
  <c r="BT83" i="1"/>
  <c r="AL83" i="1" s="1"/>
  <c r="BS83" i="1"/>
  <c r="AI83" i="1" s="1"/>
  <c r="BR83" i="1"/>
  <c r="AF83" i="1" s="1"/>
  <c r="BQ83" i="1"/>
  <c r="AC83" i="1" s="1"/>
  <c r="BP83" i="1"/>
  <c r="Z83" i="1" s="1"/>
  <c r="BO83" i="1"/>
  <c r="W83" i="1" s="1"/>
  <c r="BN83" i="1"/>
  <c r="T83" i="1" s="1"/>
  <c r="BM83" i="1"/>
  <c r="Q83" i="1" s="1"/>
  <c r="BL83" i="1"/>
  <c r="N83" i="1" s="1"/>
  <c r="BK83" i="1"/>
  <c r="K83" i="1" s="1"/>
  <c r="BJ83" i="1"/>
  <c r="H83" i="1" s="1"/>
  <c r="BI83" i="1"/>
  <c r="E83" i="1" s="1"/>
  <c r="CA82" i="1"/>
  <c r="BG82" i="1" s="1"/>
  <c r="BZ82" i="1"/>
  <c r="BD82" i="1" s="1"/>
  <c r="BY82" i="1"/>
  <c r="BA82" i="1" s="1"/>
  <c r="BX82" i="1"/>
  <c r="AX82" i="1" s="1"/>
  <c r="BW82" i="1"/>
  <c r="AU82" i="1" s="1"/>
  <c r="BV82" i="1"/>
  <c r="AR82" i="1" s="1"/>
  <c r="BU82" i="1"/>
  <c r="AO82" i="1" s="1"/>
  <c r="BT82" i="1"/>
  <c r="AL82" i="1" s="1"/>
  <c r="BS82" i="1"/>
  <c r="AI82" i="1" s="1"/>
  <c r="BR82" i="1"/>
  <c r="AF82" i="1" s="1"/>
  <c r="BQ82" i="1"/>
  <c r="AC82" i="1" s="1"/>
  <c r="BP82" i="1"/>
  <c r="Z82" i="1" s="1"/>
  <c r="BO82" i="1"/>
  <c r="W82" i="1" s="1"/>
  <c r="BN82" i="1"/>
  <c r="T82" i="1" s="1"/>
  <c r="BM82" i="1"/>
  <c r="Q82" i="1" s="1"/>
  <c r="BL82" i="1"/>
  <c r="N82" i="1" s="1"/>
  <c r="BK82" i="1"/>
  <c r="K82" i="1" s="1"/>
  <c r="BJ82" i="1"/>
  <c r="H82" i="1" s="1"/>
  <c r="BI82" i="1"/>
  <c r="E82" i="1" s="1"/>
  <c r="CA81" i="1"/>
  <c r="BG81" i="1" s="1"/>
  <c r="BZ81" i="1"/>
  <c r="BD81" i="1" s="1"/>
  <c r="BY81" i="1"/>
  <c r="BA81" i="1" s="1"/>
  <c r="BX81" i="1"/>
  <c r="AX81" i="1" s="1"/>
  <c r="BW81" i="1"/>
  <c r="AU81" i="1" s="1"/>
  <c r="BV81" i="1"/>
  <c r="AR81" i="1" s="1"/>
  <c r="BU81" i="1"/>
  <c r="AO81" i="1" s="1"/>
  <c r="BT81" i="1"/>
  <c r="AL81" i="1" s="1"/>
  <c r="BS81" i="1"/>
  <c r="AI81" i="1" s="1"/>
  <c r="BR81" i="1"/>
  <c r="AF81" i="1" s="1"/>
  <c r="BQ81" i="1"/>
  <c r="AC81" i="1" s="1"/>
  <c r="BP81" i="1"/>
  <c r="Z81" i="1" s="1"/>
  <c r="BO81" i="1"/>
  <c r="BN81" i="1"/>
  <c r="T81" i="1" s="1"/>
  <c r="BM81" i="1"/>
  <c r="Q81" i="1" s="1"/>
  <c r="BL81" i="1"/>
  <c r="N81" i="1" s="1"/>
  <c r="BK81" i="1"/>
  <c r="K81" i="1" s="1"/>
  <c r="BJ81" i="1"/>
  <c r="H81" i="1" s="1"/>
  <c r="BI81" i="1"/>
  <c r="E81" i="1" s="1"/>
  <c r="W81" i="1"/>
  <c r="CA80" i="1"/>
  <c r="BG80" i="1" s="1"/>
  <c r="BZ80" i="1"/>
  <c r="BD80" i="1" s="1"/>
  <c r="BY80" i="1"/>
  <c r="BA80" i="1" s="1"/>
  <c r="BX80" i="1"/>
  <c r="BW80" i="1"/>
  <c r="AU80" i="1" s="1"/>
  <c r="BV80" i="1"/>
  <c r="AR80" i="1" s="1"/>
  <c r="BU80" i="1"/>
  <c r="AO80" i="1" s="1"/>
  <c r="BT80" i="1"/>
  <c r="AL80" i="1" s="1"/>
  <c r="BS80" i="1"/>
  <c r="AI80" i="1" s="1"/>
  <c r="BR80" i="1"/>
  <c r="AF80" i="1" s="1"/>
  <c r="BQ80" i="1"/>
  <c r="AC80" i="1" s="1"/>
  <c r="BP80" i="1"/>
  <c r="Z80" i="1" s="1"/>
  <c r="BO80" i="1"/>
  <c r="W80" i="1" s="1"/>
  <c r="BN80" i="1"/>
  <c r="T80" i="1" s="1"/>
  <c r="BM80" i="1"/>
  <c r="Q80" i="1" s="1"/>
  <c r="BL80" i="1"/>
  <c r="N80" i="1" s="1"/>
  <c r="BK80" i="1"/>
  <c r="K80" i="1" s="1"/>
  <c r="BJ80" i="1"/>
  <c r="H80" i="1" s="1"/>
  <c r="BI80" i="1"/>
  <c r="E80" i="1" s="1"/>
  <c r="AX80" i="1"/>
  <c r="CA79" i="1"/>
  <c r="BG79" i="1" s="1"/>
  <c r="BZ79" i="1"/>
  <c r="BD79" i="1" s="1"/>
  <c r="BY79" i="1"/>
  <c r="BA79" i="1" s="1"/>
  <c r="BX79" i="1"/>
  <c r="AX79" i="1" s="1"/>
  <c r="BW79" i="1"/>
  <c r="AU79" i="1" s="1"/>
  <c r="BV79" i="1"/>
  <c r="AR79" i="1" s="1"/>
  <c r="BU79" i="1"/>
  <c r="AO79" i="1" s="1"/>
  <c r="BT79" i="1"/>
  <c r="AL79" i="1" s="1"/>
  <c r="BS79" i="1"/>
  <c r="AI79" i="1" s="1"/>
  <c r="BR79" i="1"/>
  <c r="AF79" i="1" s="1"/>
  <c r="BQ79" i="1"/>
  <c r="AC79" i="1" s="1"/>
  <c r="BP79" i="1"/>
  <c r="Z79" i="1" s="1"/>
  <c r="BO79" i="1"/>
  <c r="BN79" i="1"/>
  <c r="T79" i="1" s="1"/>
  <c r="BM79" i="1"/>
  <c r="Q79" i="1" s="1"/>
  <c r="BL79" i="1"/>
  <c r="N79" i="1" s="1"/>
  <c r="BK79" i="1"/>
  <c r="K79" i="1" s="1"/>
  <c r="BJ79" i="1"/>
  <c r="H79" i="1" s="1"/>
  <c r="BI79" i="1"/>
  <c r="E79" i="1" s="1"/>
  <c r="W79" i="1"/>
  <c r="CA78" i="1"/>
  <c r="BG78" i="1" s="1"/>
  <c r="BZ78" i="1"/>
  <c r="BD78" i="1" s="1"/>
  <c r="BY78" i="1"/>
  <c r="BA78" i="1" s="1"/>
  <c r="BX78" i="1"/>
  <c r="AX78" i="1" s="1"/>
  <c r="BW78" i="1"/>
  <c r="AU78" i="1" s="1"/>
  <c r="BV78" i="1"/>
  <c r="AR78" i="1" s="1"/>
  <c r="BU78" i="1"/>
  <c r="AO78" i="1" s="1"/>
  <c r="BT78" i="1"/>
  <c r="AL78" i="1" s="1"/>
  <c r="BS78" i="1"/>
  <c r="AI78" i="1" s="1"/>
  <c r="BR78" i="1"/>
  <c r="AF78" i="1" s="1"/>
  <c r="BQ78" i="1"/>
  <c r="AC78" i="1" s="1"/>
  <c r="BP78" i="1"/>
  <c r="Z78" i="1" s="1"/>
  <c r="BO78" i="1"/>
  <c r="W78" i="1" s="1"/>
  <c r="BN78" i="1"/>
  <c r="T78" i="1" s="1"/>
  <c r="BM78" i="1"/>
  <c r="Q78" i="1" s="1"/>
  <c r="BL78" i="1"/>
  <c r="N78" i="1" s="1"/>
  <c r="BK78" i="1"/>
  <c r="K78" i="1" s="1"/>
  <c r="BJ78" i="1"/>
  <c r="H78" i="1" s="1"/>
  <c r="BI78" i="1"/>
  <c r="E78" i="1" s="1"/>
  <c r="CA73" i="1"/>
  <c r="BG73" i="1" s="1"/>
  <c r="BZ73" i="1"/>
  <c r="BD73" i="1" s="1"/>
  <c r="BY73" i="1"/>
  <c r="BA73" i="1" s="1"/>
  <c r="BX73" i="1"/>
  <c r="AX73" i="1" s="1"/>
  <c r="BW73" i="1"/>
  <c r="AU73" i="1" s="1"/>
  <c r="BV73" i="1"/>
  <c r="AR73" i="1" s="1"/>
  <c r="BU73" i="1"/>
  <c r="AO73" i="1" s="1"/>
  <c r="BT73" i="1"/>
  <c r="AL73" i="1" s="1"/>
  <c r="BS73" i="1"/>
  <c r="AI73" i="1" s="1"/>
  <c r="BR73" i="1"/>
  <c r="AF73" i="1" s="1"/>
  <c r="BQ73" i="1"/>
  <c r="AC73" i="1" s="1"/>
  <c r="BP73" i="1"/>
  <c r="Z73" i="1" s="1"/>
  <c r="BO73" i="1"/>
  <c r="W73" i="1" s="1"/>
  <c r="BN73" i="1"/>
  <c r="T73" i="1" s="1"/>
  <c r="BM73" i="1"/>
  <c r="Q73" i="1" s="1"/>
  <c r="BL73" i="1"/>
  <c r="N73" i="1" s="1"/>
  <c r="BK73" i="1"/>
  <c r="K73" i="1" s="1"/>
  <c r="BJ73" i="1"/>
  <c r="BI73" i="1"/>
  <c r="E73" i="1" s="1"/>
  <c r="H73" i="1"/>
  <c r="CA72" i="1"/>
  <c r="BG72" i="1" s="1"/>
  <c r="BZ72" i="1"/>
  <c r="BD72" i="1" s="1"/>
  <c r="BY72" i="1"/>
  <c r="BX72" i="1"/>
  <c r="AX72" i="1" s="1"/>
  <c r="BW72" i="1"/>
  <c r="AU72" i="1" s="1"/>
  <c r="BV72" i="1"/>
  <c r="AR72" i="1" s="1"/>
  <c r="BU72" i="1"/>
  <c r="AO72" i="1" s="1"/>
  <c r="BT72" i="1"/>
  <c r="AL72" i="1" s="1"/>
  <c r="BS72" i="1"/>
  <c r="AI72" i="1" s="1"/>
  <c r="BR72" i="1"/>
  <c r="AF72" i="1" s="1"/>
  <c r="BQ72" i="1"/>
  <c r="AC72" i="1" s="1"/>
  <c r="BP72" i="1"/>
  <c r="Z72" i="1" s="1"/>
  <c r="BO72" i="1"/>
  <c r="W72" i="1" s="1"/>
  <c r="BN72" i="1"/>
  <c r="T72" i="1" s="1"/>
  <c r="BM72" i="1"/>
  <c r="Q72" i="1" s="1"/>
  <c r="BL72" i="1"/>
  <c r="N72" i="1" s="1"/>
  <c r="BK72" i="1"/>
  <c r="K72" i="1" s="1"/>
  <c r="BJ72" i="1"/>
  <c r="H72" i="1" s="1"/>
  <c r="BI72" i="1"/>
  <c r="E72" i="1" s="1"/>
  <c r="BA72" i="1"/>
  <c r="CA71" i="1"/>
  <c r="BG71" i="1" s="1"/>
  <c r="BZ71" i="1"/>
  <c r="BD71" i="1" s="1"/>
  <c r="BY71" i="1"/>
  <c r="BA71" i="1" s="1"/>
  <c r="BX71" i="1"/>
  <c r="BW71" i="1"/>
  <c r="BV71" i="1"/>
  <c r="BU71" i="1"/>
  <c r="AO71" i="1" s="1"/>
  <c r="BT71" i="1"/>
  <c r="AL71" i="1" s="1"/>
  <c r="BS71" i="1"/>
  <c r="AI71" i="1" s="1"/>
  <c r="BR71" i="1"/>
  <c r="AF71" i="1" s="1"/>
  <c r="BQ71" i="1"/>
  <c r="AC71" i="1" s="1"/>
  <c r="BP71" i="1"/>
  <c r="Z71" i="1" s="1"/>
  <c r="BO71" i="1"/>
  <c r="W71" i="1" s="1"/>
  <c r="BN71" i="1"/>
  <c r="T71" i="1" s="1"/>
  <c r="BM71" i="1"/>
  <c r="Q71" i="1" s="1"/>
  <c r="BL71" i="1"/>
  <c r="N71" i="1" s="1"/>
  <c r="BK71" i="1"/>
  <c r="K71" i="1" s="1"/>
  <c r="BJ71" i="1"/>
  <c r="H71" i="1" s="1"/>
  <c r="BI71" i="1"/>
  <c r="E71" i="1" s="1"/>
  <c r="AX71" i="1"/>
  <c r="AU71" i="1"/>
  <c r="AR71" i="1"/>
  <c r="CA70" i="1"/>
  <c r="BG70" i="1" s="1"/>
  <c r="BZ70" i="1"/>
  <c r="BD70" i="1" s="1"/>
  <c r="BY70" i="1"/>
  <c r="BX70" i="1"/>
  <c r="AX70" i="1" s="1"/>
  <c r="BW70" i="1"/>
  <c r="AU70" i="1" s="1"/>
  <c r="BV70" i="1"/>
  <c r="AR70" i="1" s="1"/>
  <c r="BU70" i="1"/>
  <c r="AO70" i="1" s="1"/>
  <c r="BT70" i="1"/>
  <c r="AL70" i="1" s="1"/>
  <c r="BS70" i="1"/>
  <c r="AI70" i="1" s="1"/>
  <c r="BR70" i="1"/>
  <c r="AF70" i="1" s="1"/>
  <c r="BQ70" i="1"/>
  <c r="AC70" i="1" s="1"/>
  <c r="BP70" i="1"/>
  <c r="Z70" i="1" s="1"/>
  <c r="BO70" i="1"/>
  <c r="W70" i="1" s="1"/>
  <c r="BN70" i="1"/>
  <c r="T70" i="1" s="1"/>
  <c r="BM70" i="1"/>
  <c r="Q70" i="1" s="1"/>
  <c r="BL70" i="1"/>
  <c r="N70" i="1" s="1"/>
  <c r="BK70" i="1"/>
  <c r="K70" i="1" s="1"/>
  <c r="BJ70" i="1"/>
  <c r="H70" i="1" s="1"/>
  <c r="BI70" i="1"/>
  <c r="E70" i="1" s="1"/>
  <c r="BA70" i="1"/>
  <c r="CA69" i="1"/>
  <c r="BG69" i="1" s="1"/>
  <c r="BZ69" i="1"/>
  <c r="BD69" i="1" s="1"/>
  <c r="BY69" i="1"/>
  <c r="BA69" i="1" s="1"/>
  <c r="BX69" i="1"/>
  <c r="AX69" i="1" s="1"/>
  <c r="BW69" i="1"/>
  <c r="AU69" i="1" s="1"/>
  <c r="BV69" i="1"/>
  <c r="AR69" i="1" s="1"/>
  <c r="BU69" i="1"/>
  <c r="AO69" i="1" s="1"/>
  <c r="BT69" i="1"/>
  <c r="AL69" i="1" s="1"/>
  <c r="BS69" i="1"/>
  <c r="AI69" i="1" s="1"/>
  <c r="BR69" i="1"/>
  <c r="AF69" i="1" s="1"/>
  <c r="BQ69" i="1"/>
  <c r="AC69" i="1" s="1"/>
  <c r="BP69" i="1"/>
  <c r="Z69" i="1" s="1"/>
  <c r="BO69" i="1"/>
  <c r="W69" i="1" s="1"/>
  <c r="BN69" i="1"/>
  <c r="T69" i="1" s="1"/>
  <c r="BM69" i="1"/>
  <c r="Q69" i="1" s="1"/>
  <c r="BL69" i="1"/>
  <c r="N69" i="1" s="1"/>
  <c r="BK69" i="1"/>
  <c r="K69" i="1" s="1"/>
  <c r="BJ69" i="1"/>
  <c r="H69" i="1" s="1"/>
  <c r="BI69" i="1"/>
  <c r="E69" i="1" s="1"/>
  <c r="CA68" i="1"/>
  <c r="BG68" i="1" s="1"/>
  <c r="BZ68" i="1"/>
  <c r="BD68" i="1" s="1"/>
  <c r="BY68" i="1"/>
  <c r="BA68" i="1" s="1"/>
  <c r="BX68" i="1"/>
  <c r="BW68" i="1"/>
  <c r="BV68" i="1"/>
  <c r="AR68" i="1" s="1"/>
  <c r="BU68" i="1"/>
  <c r="AO68" i="1" s="1"/>
  <c r="BT68" i="1"/>
  <c r="AL68" i="1" s="1"/>
  <c r="BS68" i="1"/>
  <c r="AI68" i="1" s="1"/>
  <c r="BR68" i="1"/>
  <c r="AF68" i="1" s="1"/>
  <c r="BQ68" i="1"/>
  <c r="AC68" i="1" s="1"/>
  <c r="BP68" i="1"/>
  <c r="BO68" i="1"/>
  <c r="W68" i="1" s="1"/>
  <c r="BN68" i="1"/>
  <c r="T68" i="1" s="1"/>
  <c r="BM68" i="1"/>
  <c r="Q68" i="1" s="1"/>
  <c r="BL68" i="1"/>
  <c r="N68" i="1" s="1"/>
  <c r="BK68" i="1"/>
  <c r="K68" i="1" s="1"/>
  <c r="BJ68" i="1"/>
  <c r="H68" i="1" s="1"/>
  <c r="BI68" i="1"/>
  <c r="E68" i="1" s="1"/>
  <c r="AX68" i="1"/>
  <c r="AU68" i="1"/>
  <c r="Z68" i="1"/>
  <c r="CA67" i="1"/>
  <c r="BG67" i="1" s="1"/>
  <c r="BZ67" i="1"/>
  <c r="BD67" i="1" s="1"/>
  <c r="BY67" i="1"/>
  <c r="BA67" i="1" s="1"/>
  <c r="BX67" i="1"/>
  <c r="BW67" i="1"/>
  <c r="BV67" i="1"/>
  <c r="BU67" i="1"/>
  <c r="AO67" i="1" s="1"/>
  <c r="BT67" i="1"/>
  <c r="AL67" i="1" s="1"/>
  <c r="BS67" i="1"/>
  <c r="AI67" i="1" s="1"/>
  <c r="BR67" i="1"/>
  <c r="AF67" i="1" s="1"/>
  <c r="BQ67" i="1"/>
  <c r="AC67" i="1" s="1"/>
  <c r="BP67" i="1"/>
  <c r="Z67" i="1" s="1"/>
  <c r="BO67" i="1"/>
  <c r="W67" i="1" s="1"/>
  <c r="BN67" i="1"/>
  <c r="T67" i="1" s="1"/>
  <c r="BM67" i="1"/>
  <c r="Q67" i="1" s="1"/>
  <c r="BL67" i="1"/>
  <c r="N67" i="1" s="1"/>
  <c r="BK67" i="1"/>
  <c r="K67" i="1" s="1"/>
  <c r="BJ67" i="1"/>
  <c r="H67" i="1" s="1"/>
  <c r="BI67" i="1"/>
  <c r="E67" i="1" s="1"/>
  <c r="AX67" i="1"/>
  <c r="AU67" i="1"/>
  <c r="AR67" i="1"/>
  <c r="CA66" i="1"/>
  <c r="BZ66" i="1"/>
  <c r="BD66" i="1" s="1"/>
  <c r="BY66" i="1"/>
  <c r="BA66" i="1" s="1"/>
  <c r="BX66" i="1"/>
  <c r="AX66" i="1" s="1"/>
  <c r="BW66" i="1"/>
  <c r="AU66" i="1" s="1"/>
  <c r="BV66" i="1"/>
  <c r="AR66" i="1" s="1"/>
  <c r="BU66" i="1"/>
  <c r="AO66" i="1" s="1"/>
  <c r="BT66" i="1"/>
  <c r="AL66" i="1" s="1"/>
  <c r="BS66" i="1"/>
  <c r="AI66" i="1" s="1"/>
  <c r="BR66" i="1"/>
  <c r="AF66" i="1" s="1"/>
  <c r="BQ66" i="1"/>
  <c r="AC66" i="1" s="1"/>
  <c r="BP66" i="1"/>
  <c r="Z66" i="1" s="1"/>
  <c r="BO66" i="1"/>
  <c r="W66" i="1" s="1"/>
  <c r="BN66" i="1"/>
  <c r="T66" i="1" s="1"/>
  <c r="BM66" i="1"/>
  <c r="Q66" i="1" s="1"/>
  <c r="BL66" i="1"/>
  <c r="N66" i="1" s="1"/>
  <c r="BK66" i="1"/>
  <c r="K66" i="1" s="1"/>
  <c r="BJ66" i="1"/>
  <c r="H66" i="1" s="1"/>
  <c r="BI66" i="1"/>
  <c r="BG66" i="1"/>
  <c r="E66" i="1"/>
  <c r="CA65" i="1"/>
  <c r="BZ65" i="1"/>
  <c r="BD65" i="1" s="1"/>
  <c r="BY65" i="1"/>
  <c r="BA65" i="1" s="1"/>
  <c r="BX65" i="1"/>
  <c r="AX65" i="1" s="1"/>
  <c r="BW65" i="1"/>
  <c r="BV65" i="1"/>
  <c r="AR65" i="1" s="1"/>
  <c r="BU65" i="1"/>
  <c r="AO65" i="1" s="1"/>
  <c r="BT65" i="1"/>
  <c r="AL65" i="1" s="1"/>
  <c r="BS65" i="1"/>
  <c r="AI65" i="1" s="1"/>
  <c r="BR65" i="1"/>
  <c r="AF65" i="1" s="1"/>
  <c r="BQ65" i="1"/>
  <c r="AC65" i="1" s="1"/>
  <c r="BP65" i="1"/>
  <c r="Z65" i="1" s="1"/>
  <c r="BO65" i="1"/>
  <c r="W65" i="1" s="1"/>
  <c r="BN65" i="1"/>
  <c r="T65" i="1" s="1"/>
  <c r="BM65" i="1"/>
  <c r="Q65" i="1" s="1"/>
  <c r="BL65" i="1"/>
  <c r="N65" i="1" s="1"/>
  <c r="BK65" i="1"/>
  <c r="K65" i="1" s="1"/>
  <c r="BJ65" i="1"/>
  <c r="H65" i="1" s="1"/>
  <c r="BI65" i="1"/>
  <c r="E65" i="1" s="1"/>
  <c r="BG65" i="1"/>
  <c r="AU65" i="1"/>
  <c r="CA64" i="1"/>
  <c r="BG64" i="1" s="1"/>
  <c r="BZ64" i="1"/>
  <c r="BD64" i="1" s="1"/>
  <c r="BY64" i="1"/>
  <c r="BA64" i="1" s="1"/>
  <c r="BX64" i="1"/>
  <c r="AX64" i="1" s="1"/>
  <c r="BW64" i="1"/>
  <c r="BV64" i="1"/>
  <c r="AR64" i="1" s="1"/>
  <c r="BU64" i="1"/>
  <c r="AO64" i="1" s="1"/>
  <c r="BT64" i="1"/>
  <c r="AL64" i="1" s="1"/>
  <c r="BS64" i="1"/>
  <c r="AI64" i="1" s="1"/>
  <c r="BR64" i="1"/>
  <c r="AF64" i="1" s="1"/>
  <c r="BQ64" i="1"/>
  <c r="AC64" i="1" s="1"/>
  <c r="BP64" i="1"/>
  <c r="Z64" i="1" s="1"/>
  <c r="BO64" i="1"/>
  <c r="W64" i="1" s="1"/>
  <c r="BN64" i="1"/>
  <c r="T64" i="1" s="1"/>
  <c r="BM64" i="1"/>
  <c r="Q64" i="1" s="1"/>
  <c r="BL64" i="1"/>
  <c r="N64" i="1" s="1"/>
  <c r="BK64" i="1"/>
  <c r="K64" i="1" s="1"/>
  <c r="BJ64" i="1"/>
  <c r="H64" i="1" s="1"/>
  <c r="BI64" i="1"/>
  <c r="E64" i="1" s="1"/>
  <c r="AU64" i="1"/>
  <c r="CA63" i="1"/>
  <c r="BG63" i="1" s="1"/>
  <c r="BZ63" i="1"/>
  <c r="BD63" i="1" s="1"/>
  <c r="BY63" i="1"/>
  <c r="BA63" i="1" s="1"/>
  <c r="BX63" i="1"/>
  <c r="AX63" i="1" s="1"/>
  <c r="BW63" i="1"/>
  <c r="AU63" i="1" s="1"/>
  <c r="BV63" i="1"/>
  <c r="BU63" i="1"/>
  <c r="AO63" i="1" s="1"/>
  <c r="BT63" i="1"/>
  <c r="AL63" i="1" s="1"/>
  <c r="BS63" i="1"/>
  <c r="AI63" i="1" s="1"/>
  <c r="BR63" i="1"/>
  <c r="AF63" i="1" s="1"/>
  <c r="BQ63" i="1"/>
  <c r="AC63" i="1" s="1"/>
  <c r="BP63" i="1"/>
  <c r="Z63" i="1" s="1"/>
  <c r="BO63" i="1"/>
  <c r="BN63" i="1"/>
  <c r="T63" i="1" s="1"/>
  <c r="BM63" i="1"/>
  <c r="Q63" i="1" s="1"/>
  <c r="BL63" i="1"/>
  <c r="N63" i="1" s="1"/>
  <c r="BK63" i="1"/>
  <c r="K63" i="1" s="1"/>
  <c r="BJ63" i="1"/>
  <c r="H63" i="1" s="1"/>
  <c r="BI63" i="1"/>
  <c r="E63" i="1" s="1"/>
  <c r="AR63" i="1"/>
  <c r="W63" i="1"/>
  <c r="CA62" i="1"/>
  <c r="BG62" i="1" s="1"/>
  <c r="BZ62" i="1"/>
  <c r="BD62" i="1" s="1"/>
  <c r="BY62" i="1"/>
  <c r="BA62" i="1" s="1"/>
  <c r="BX62" i="1"/>
  <c r="AX62" i="1" s="1"/>
  <c r="BW62" i="1"/>
  <c r="AU62" i="1" s="1"/>
  <c r="BV62" i="1"/>
  <c r="AR62" i="1" s="1"/>
  <c r="BU62" i="1"/>
  <c r="AO62" i="1" s="1"/>
  <c r="BT62" i="1"/>
  <c r="AL62" i="1" s="1"/>
  <c r="BS62" i="1"/>
  <c r="AI62" i="1" s="1"/>
  <c r="BR62" i="1"/>
  <c r="AF62" i="1" s="1"/>
  <c r="BQ62" i="1"/>
  <c r="AC62" i="1" s="1"/>
  <c r="BP62" i="1"/>
  <c r="Z62" i="1" s="1"/>
  <c r="BO62" i="1"/>
  <c r="W62" i="1" s="1"/>
  <c r="BN62" i="1"/>
  <c r="T62" i="1" s="1"/>
  <c r="BM62" i="1"/>
  <c r="Q62" i="1" s="1"/>
  <c r="BL62" i="1"/>
  <c r="N62" i="1" s="1"/>
  <c r="BK62" i="1"/>
  <c r="K62" i="1" s="1"/>
  <c r="BJ62" i="1"/>
  <c r="H62" i="1" s="1"/>
  <c r="BI62" i="1"/>
  <c r="E62" i="1" s="1"/>
  <c r="CA61" i="1"/>
  <c r="BG61" i="1" s="1"/>
  <c r="BZ61" i="1"/>
  <c r="BD61" i="1" s="1"/>
  <c r="BY61" i="1"/>
  <c r="BA61" i="1" s="1"/>
  <c r="BX61" i="1"/>
  <c r="BW61" i="1"/>
  <c r="AU61" i="1" s="1"/>
  <c r="BV61" i="1"/>
  <c r="AR61" i="1" s="1"/>
  <c r="BU61" i="1"/>
  <c r="AO61" i="1" s="1"/>
  <c r="BT61" i="1"/>
  <c r="AL61" i="1" s="1"/>
  <c r="BS61" i="1"/>
  <c r="AI61" i="1" s="1"/>
  <c r="BR61" i="1"/>
  <c r="AF61" i="1" s="1"/>
  <c r="BQ61" i="1"/>
  <c r="BP61" i="1"/>
  <c r="Z61" i="1" s="1"/>
  <c r="BO61" i="1"/>
  <c r="W61" i="1" s="1"/>
  <c r="BN61" i="1"/>
  <c r="T61" i="1" s="1"/>
  <c r="BM61" i="1"/>
  <c r="Q61" i="1" s="1"/>
  <c r="BL61" i="1"/>
  <c r="N61" i="1" s="1"/>
  <c r="BK61" i="1"/>
  <c r="K61" i="1" s="1"/>
  <c r="BJ61" i="1"/>
  <c r="H61" i="1" s="1"/>
  <c r="BI61" i="1"/>
  <c r="E61" i="1" s="1"/>
  <c r="AX61" i="1"/>
  <c r="AC61" i="1"/>
  <c r="CA60" i="1"/>
  <c r="BG60" i="1" s="1"/>
  <c r="BZ60" i="1"/>
  <c r="BD60" i="1" s="1"/>
  <c r="BY60" i="1"/>
  <c r="BA60" i="1" s="1"/>
  <c r="BX60" i="1"/>
  <c r="BW60" i="1"/>
  <c r="AU60" i="1" s="1"/>
  <c r="BV60" i="1"/>
  <c r="AR60" i="1" s="1"/>
  <c r="BU60" i="1"/>
  <c r="AO60" i="1" s="1"/>
  <c r="BT60" i="1"/>
  <c r="AL60" i="1" s="1"/>
  <c r="BS60" i="1"/>
  <c r="AI60" i="1" s="1"/>
  <c r="BR60" i="1"/>
  <c r="AF60" i="1" s="1"/>
  <c r="BQ60" i="1"/>
  <c r="AC60" i="1" s="1"/>
  <c r="BP60" i="1"/>
  <c r="Z60" i="1" s="1"/>
  <c r="BO60" i="1"/>
  <c r="W60" i="1" s="1"/>
  <c r="BN60" i="1"/>
  <c r="T60" i="1" s="1"/>
  <c r="BM60" i="1"/>
  <c r="Q60" i="1" s="1"/>
  <c r="BL60" i="1"/>
  <c r="N60" i="1" s="1"/>
  <c r="BK60" i="1"/>
  <c r="K60" i="1" s="1"/>
  <c r="BJ60" i="1"/>
  <c r="H60" i="1" s="1"/>
  <c r="BI60" i="1"/>
  <c r="E60" i="1" s="1"/>
  <c r="AX60" i="1"/>
  <c r="CA59" i="1"/>
  <c r="BG59" i="1" s="1"/>
  <c r="BZ59" i="1"/>
  <c r="BD59" i="1" s="1"/>
  <c r="BY59" i="1"/>
  <c r="BA59" i="1" s="1"/>
  <c r="BX59" i="1"/>
  <c r="AX59" i="1" s="1"/>
  <c r="BW59" i="1"/>
  <c r="AU59" i="1" s="1"/>
  <c r="BV59" i="1"/>
  <c r="AR59" i="1" s="1"/>
  <c r="BU59" i="1"/>
  <c r="BT59" i="1"/>
  <c r="AL59" i="1" s="1"/>
  <c r="BS59" i="1"/>
  <c r="AI59" i="1" s="1"/>
  <c r="BR59" i="1"/>
  <c r="AF59" i="1" s="1"/>
  <c r="BQ59" i="1"/>
  <c r="AC59" i="1" s="1"/>
  <c r="BP59" i="1"/>
  <c r="Z59" i="1" s="1"/>
  <c r="BO59" i="1"/>
  <c r="W59" i="1" s="1"/>
  <c r="BN59" i="1"/>
  <c r="T59" i="1" s="1"/>
  <c r="BM59" i="1"/>
  <c r="Q59" i="1" s="1"/>
  <c r="BL59" i="1"/>
  <c r="N59" i="1" s="1"/>
  <c r="BK59" i="1"/>
  <c r="BJ59" i="1"/>
  <c r="H59" i="1" s="1"/>
  <c r="BI59" i="1"/>
  <c r="E59" i="1" s="1"/>
  <c r="AO59" i="1"/>
  <c r="K59" i="1"/>
  <c r="CA58" i="1"/>
  <c r="BG58" i="1" s="1"/>
  <c r="BZ58" i="1"/>
  <c r="BD58" i="1" s="1"/>
  <c r="BY58" i="1"/>
  <c r="BA58" i="1" s="1"/>
  <c r="BX58" i="1"/>
  <c r="AX58" i="1" s="1"/>
  <c r="BW58" i="1"/>
  <c r="AU58" i="1" s="1"/>
  <c r="BV58" i="1"/>
  <c r="AR58" i="1" s="1"/>
  <c r="BU58" i="1"/>
  <c r="AO58" i="1" s="1"/>
  <c r="BT58" i="1"/>
  <c r="AL58" i="1" s="1"/>
  <c r="BS58" i="1"/>
  <c r="AI58" i="1" s="1"/>
  <c r="BR58" i="1"/>
  <c r="BQ58" i="1"/>
  <c r="AC58" i="1" s="1"/>
  <c r="BP58" i="1"/>
  <c r="Z58" i="1" s="1"/>
  <c r="BO58" i="1"/>
  <c r="W58" i="1" s="1"/>
  <c r="BN58" i="1"/>
  <c r="T58" i="1" s="1"/>
  <c r="BM58" i="1"/>
  <c r="Q58" i="1" s="1"/>
  <c r="BL58" i="1"/>
  <c r="N58" i="1" s="1"/>
  <c r="BK58" i="1"/>
  <c r="K58" i="1" s="1"/>
  <c r="BJ58" i="1"/>
  <c r="H58" i="1" s="1"/>
  <c r="BI58" i="1"/>
  <c r="E58" i="1" s="1"/>
  <c r="AF58" i="1"/>
  <c r="CA53" i="1"/>
  <c r="BZ53" i="1"/>
  <c r="BD53" i="1" s="1"/>
  <c r="BY53" i="1"/>
  <c r="BA53" i="1" s="1"/>
  <c r="BX53" i="1"/>
  <c r="AX53" i="1" s="1"/>
  <c r="BW53" i="1"/>
  <c r="AU53" i="1" s="1"/>
  <c r="BV53" i="1"/>
  <c r="AR53" i="1" s="1"/>
  <c r="BU53" i="1"/>
  <c r="AO53" i="1" s="1"/>
  <c r="BT53" i="1"/>
  <c r="AL53" i="1" s="1"/>
  <c r="BS53" i="1"/>
  <c r="AI53" i="1" s="1"/>
  <c r="BR53" i="1"/>
  <c r="AF53" i="1" s="1"/>
  <c r="BQ53" i="1"/>
  <c r="AC53" i="1" s="1"/>
  <c r="BP53" i="1"/>
  <c r="Z53" i="1" s="1"/>
  <c r="BO53" i="1"/>
  <c r="W53" i="1" s="1"/>
  <c r="BN53" i="1"/>
  <c r="T53" i="1" s="1"/>
  <c r="BM53" i="1"/>
  <c r="Q53" i="1" s="1"/>
  <c r="BL53" i="1"/>
  <c r="N53" i="1" s="1"/>
  <c r="BK53" i="1"/>
  <c r="K53" i="1" s="1"/>
  <c r="BJ53" i="1"/>
  <c r="H53" i="1" s="1"/>
  <c r="BI53" i="1"/>
  <c r="E53" i="1" s="1"/>
  <c r="BG53" i="1"/>
  <c r="CA52" i="1"/>
  <c r="BG52" i="1" s="1"/>
  <c r="BZ52" i="1"/>
  <c r="BD52" i="1" s="1"/>
  <c r="BY52" i="1"/>
  <c r="BA52" i="1" s="1"/>
  <c r="BX52" i="1"/>
  <c r="AX52" i="1" s="1"/>
  <c r="BW52" i="1"/>
  <c r="AU52" i="1" s="1"/>
  <c r="BV52" i="1"/>
  <c r="AR52" i="1" s="1"/>
  <c r="BU52" i="1"/>
  <c r="AO52" i="1" s="1"/>
  <c r="BT52" i="1"/>
  <c r="AL52" i="1" s="1"/>
  <c r="BS52" i="1"/>
  <c r="AI52" i="1" s="1"/>
  <c r="BR52" i="1"/>
  <c r="AF52" i="1" s="1"/>
  <c r="BQ52" i="1"/>
  <c r="AC52" i="1" s="1"/>
  <c r="BP52" i="1"/>
  <c r="Z52" i="1" s="1"/>
  <c r="BO52" i="1"/>
  <c r="W52" i="1" s="1"/>
  <c r="BN52" i="1"/>
  <c r="BM52" i="1"/>
  <c r="Q52" i="1" s="1"/>
  <c r="BL52" i="1"/>
  <c r="N52" i="1" s="1"/>
  <c r="BK52" i="1"/>
  <c r="K52" i="1" s="1"/>
  <c r="BJ52" i="1"/>
  <c r="H52" i="1" s="1"/>
  <c r="BI52" i="1"/>
  <c r="E52" i="1" s="1"/>
  <c r="T52" i="1"/>
  <c r="CA51" i="1"/>
  <c r="BG51" i="1" s="1"/>
  <c r="BZ51" i="1"/>
  <c r="BD51" i="1" s="1"/>
  <c r="BY51" i="1"/>
  <c r="BA51" i="1" s="1"/>
  <c r="BX51" i="1"/>
  <c r="AX51" i="1" s="1"/>
  <c r="BW51" i="1"/>
  <c r="AU51" i="1" s="1"/>
  <c r="BV51" i="1"/>
  <c r="AR51" i="1" s="1"/>
  <c r="BU51" i="1"/>
  <c r="AO51" i="1" s="1"/>
  <c r="BT51" i="1"/>
  <c r="AL51" i="1" s="1"/>
  <c r="BS51" i="1"/>
  <c r="AI51" i="1" s="1"/>
  <c r="BR51" i="1"/>
  <c r="AF51" i="1" s="1"/>
  <c r="BQ51" i="1"/>
  <c r="AC51" i="1" s="1"/>
  <c r="BP51" i="1"/>
  <c r="Z51" i="1" s="1"/>
  <c r="BO51" i="1"/>
  <c r="W51" i="1" s="1"/>
  <c r="BN51" i="1"/>
  <c r="T51" i="1" s="1"/>
  <c r="BM51" i="1"/>
  <c r="Q51" i="1" s="1"/>
  <c r="BL51" i="1"/>
  <c r="N51" i="1" s="1"/>
  <c r="BK51" i="1"/>
  <c r="K51" i="1" s="1"/>
  <c r="BJ51" i="1"/>
  <c r="H51" i="1" s="1"/>
  <c r="BI51" i="1"/>
  <c r="E51" i="1" s="1"/>
  <c r="CA50" i="1"/>
  <c r="BG50" i="1" s="1"/>
  <c r="BZ50" i="1"/>
  <c r="BD50" i="1" s="1"/>
  <c r="BY50" i="1"/>
  <c r="BA50" i="1" s="1"/>
  <c r="BX50" i="1"/>
  <c r="AX50" i="1" s="1"/>
  <c r="BW50" i="1"/>
  <c r="AU50" i="1" s="1"/>
  <c r="BV50" i="1"/>
  <c r="AR50" i="1" s="1"/>
  <c r="BU50" i="1"/>
  <c r="AO50" i="1" s="1"/>
  <c r="BT50" i="1"/>
  <c r="AL50" i="1" s="1"/>
  <c r="BS50" i="1"/>
  <c r="AI50" i="1" s="1"/>
  <c r="BR50" i="1"/>
  <c r="AF50" i="1" s="1"/>
  <c r="BQ50" i="1"/>
  <c r="AC50" i="1" s="1"/>
  <c r="BP50" i="1"/>
  <c r="Z50" i="1" s="1"/>
  <c r="BO50" i="1"/>
  <c r="W50" i="1" s="1"/>
  <c r="BN50" i="1"/>
  <c r="T50" i="1" s="1"/>
  <c r="BM50" i="1"/>
  <c r="Q50" i="1" s="1"/>
  <c r="BL50" i="1"/>
  <c r="N50" i="1" s="1"/>
  <c r="BK50" i="1"/>
  <c r="K50" i="1" s="1"/>
  <c r="BJ50" i="1"/>
  <c r="H50" i="1" s="1"/>
  <c r="BI50" i="1"/>
  <c r="E50" i="1" s="1"/>
  <c r="CA49" i="1"/>
  <c r="BG49" i="1" s="1"/>
  <c r="BZ49" i="1"/>
  <c r="BD49" i="1" s="1"/>
  <c r="BY49" i="1"/>
  <c r="BA49" i="1" s="1"/>
  <c r="BX49" i="1"/>
  <c r="AX49" i="1" s="1"/>
  <c r="BW49" i="1"/>
  <c r="AU49" i="1" s="1"/>
  <c r="BV49" i="1"/>
  <c r="AR49" i="1" s="1"/>
  <c r="BU49" i="1"/>
  <c r="AO49" i="1" s="1"/>
  <c r="BT49" i="1"/>
  <c r="AL49" i="1" s="1"/>
  <c r="BS49" i="1"/>
  <c r="AI49" i="1" s="1"/>
  <c r="BR49" i="1"/>
  <c r="AF49" i="1" s="1"/>
  <c r="BQ49" i="1"/>
  <c r="AC49" i="1" s="1"/>
  <c r="BP49" i="1"/>
  <c r="Z49" i="1" s="1"/>
  <c r="BO49" i="1"/>
  <c r="W49" i="1" s="1"/>
  <c r="BN49" i="1"/>
  <c r="T49" i="1" s="1"/>
  <c r="BM49" i="1"/>
  <c r="Q49" i="1" s="1"/>
  <c r="BL49" i="1"/>
  <c r="N49" i="1" s="1"/>
  <c r="BK49" i="1"/>
  <c r="K49" i="1" s="1"/>
  <c r="BJ49" i="1"/>
  <c r="H49" i="1" s="1"/>
  <c r="BI49" i="1"/>
  <c r="E49" i="1" s="1"/>
  <c r="CA48" i="1"/>
  <c r="BG48" i="1" s="1"/>
  <c r="BZ48" i="1"/>
  <c r="BD48" i="1" s="1"/>
  <c r="BY48" i="1"/>
  <c r="BX48" i="1"/>
  <c r="AX48" i="1" s="1"/>
  <c r="BW48" i="1"/>
  <c r="AU48" i="1" s="1"/>
  <c r="BV48" i="1"/>
  <c r="AR48" i="1" s="1"/>
  <c r="BU48" i="1"/>
  <c r="AO48" i="1" s="1"/>
  <c r="BT48" i="1"/>
  <c r="AL48" i="1" s="1"/>
  <c r="BS48" i="1"/>
  <c r="AI48" i="1" s="1"/>
  <c r="BR48" i="1"/>
  <c r="AF48" i="1" s="1"/>
  <c r="BQ48" i="1"/>
  <c r="AC48" i="1" s="1"/>
  <c r="BP48" i="1"/>
  <c r="Z48" i="1" s="1"/>
  <c r="BO48" i="1"/>
  <c r="W48" i="1" s="1"/>
  <c r="BN48" i="1"/>
  <c r="T48" i="1" s="1"/>
  <c r="BM48" i="1"/>
  <c r="Q48" i="1" s="1"/>
  <c r="BL48" i="1"/>
  <c r="N48" i="1" s="1"/>
  <c r="BK48" i="1"/>
  <c r="K48" i="1" s="1"/>
  <c r="BJ48" i="1"/>
  <c r="H48" i="1" s="1"/>
  <c r="BI48" i="1"/>
  <c r="E48" i="1" s="1"/>
  <c r="BA48" i="1"/>
  <c r="CA47" i="1"/>
  <c r="BG47" i="1" s="1"/>
  <c r="BZ47" i="1"/>
  <c r="BD47" i="1" s="1"/>
  <c r="BY47" i="1"/>
  <c r="BA47" i="1" s="1"/>
  <c r="BX47" i="1"/>
  <c r="AX47" i="1" s="1"/>
  <c r="BW47" i="1"/>
  <c r="AU47" i="1" s="1"/>
  <c r="BV47" i="1"/>
  <c r="AR47" i="1" s="1"/>
  <c r="BU47" i="1"/>
  <c r="AO47" i="1" s="1"/>
  <c r="BT47" i="1"/>
  <c r="AL47" i="1" s="1"/>
  <c r="BS47" i="1"/>
  <c r="AI47" i="1" s="1"/>
  <c r="BR47" i="1"/>
  <c r="AF47" i="1" s="1"/>
  <c r="BQ47" i="1"/>
  <c r="AC47" i="1" s="1"/>
  <c r="BP47" i="1"/>
  <c r="Z47" i="1" s="1"/>
  <c r="BO47" i="1"/>
  <c r="W47" i="1" s="1"/>
  <c r="BN47" i="1"/>
  <c r="T47" i="1" s="1"/>
  <c r="BM47" i="1"/>
  <c r="Q47" i="1" s="1"/>
  <c r="BL47" i="1"/>
  <c r="N47" i="1" s="1"/>
  <c r="BK47" i="1"/>
  <c r="K47" i="1" s="1"/>
  <c r="BJ47" i="1"/>
  <c r="H47" i="1" s="1"/>
  <c r="BI47" i="1"/>
  <c r="E47" i="1" s="1"/>
  <c r="CA46" i="1"/>
  <c r="BG46" i="1" s="1"/>
  <c r="BZ46" i="1"/>
  <c r="BD46" i="1" s="1"/>
  <c r="BY46" i="1"/>
  <c r="BA46" i="1" s="1"/>
  <c r="BX46" i="1"/>
  <c r="BW46" i="1"/>
  <c r="BV46" i="1"/>
  <c r="BU46" i="1"/>
  <c r="BT46" i="1"/>
  <c r="AL46" i="1" s="1"/>
  <c r="BS46" i="1"/>
  <c r="AI46" i="1" s="1"/>
  <c r="BR46" i="1"/>
  <c r="AF46" i="1" s="1"/>
  <c r="BQ46" i="1"/>
  <c r="AC46" i="1" s="1"/>
  <c r="BP46" i="1"/>
  <c r="Z46" i="1" s="1"/>
  <c r="BO46" i="1"/>
  <c r="W46" i="1" s="1"/>
  <c r="BN46" i="1"/>
  <c r="T46" i="1" s="1"/>
  <c r="BM46" i="1"/>
  <c r="Q46" i="1" s="1"/>
  <c r="BL46" i="1"/>
  <c r="N46" i="1" s="1"/>
  <c r="BK46" i="1"/>
  <c r="K46" i="1" s="1"/>
  <c r="BJ46" i="1"/>
  <c r="H46" i="1" s="1"/>
  <c r="BI46" i="1"/>
  <c r="E46" i="1" s="1"/>
  <c r="AX46" i="1"/>
  <c r="AU46" i="1"/>
  <c r="AR46" i="1"/>
  <c r="AO46" i="1"/>
  <c r="CA45" i="1"/>
  <c r="BG45" i="1" s="1"/>
  <c r="BZ45" i="1"/>
  <c r="BD45" i="1" s="1"/>
  <c r="BY45" i="1"/>
  <c r="BA45" i="1" s="1"/>
  <c r="BX45" i="1"/>
  <c r="AX45" i="1" s="1"/>
  <c r="BW45" i="1"/>
  <c r="AU45" i="1" s="1"/>
  <c r="BV45" i="1"/>
  <c r="AR45" i="1" s="1"/>
  <c r="BU45" i="1"/>
  <c r="AO45" i="1" s="1"/>
  <c r="BT45" i="1"/>
  <c r="AL45" i="1" s="1"/>
  <c r="BS45" i="1"/>
  <c r="AI45" i="1" s="1"/>
  <c r="BR45" i="1"/>
  <c r="AF45" i="1" s="1"/>
  <c r="BQ45" i="1"/>
  <c r="AC45" i="1" s="1"/>
  <c r="BP45" i="1"/>
  <c r="Z45" i="1" s="1"/>
  <c r="BO45" i="1"/>
  <c r="W45" i="1" s="1"/>
  <c r="BN45" i="1"/>
  <c r="T45" i="1" s="1"/>
  <c r="BM45" i="1"/>
  <c r="Q45" i="1" s="1"/>
  <c r="BL45" i="1"/>
  <c r="N45" i="1" s="1"/>
  <c r="BK45" i="1"/>
  <c r="K45" i="1" s="1"/>
  <c r="BJ45" i="1"/>
  <c r="H45" i="1" s="1"/>
  <c r="BI45" i="1"/>
  <c r="E45" i="1" s="1"/>
  <c r="CA44" i="1"/>
  <c r="BG44" i="1" s="1"/>
  <c r="BZ44" i="1"/>
  <c r="BD44" i="1" s="1"/>
  <c r="BY44" i="1"/>
  <c r="BA44" i="1" s="1"/>
  <c r="BX44" i="1"/>
  <c r="AX44" i="1" s="1"/>
  <c r="BW44" i="1"/>
  <c r="AU44" i="1" s="1"/>
  <c r="BV44" i="1"/>
  <c r="AR44" i="1" s="1"/>
  <c r="BU44" i="1"/>
  <c r="AO44" i="1" s="1"/>
  <c r="BT44" i="1"/>
  <c r="AL44" i="1" s="1"/>
  <c r="BS44" i="1"/>
  <c r="AI44" i="1" s="1"/>
  <c r="BR44" i="1"/>
  <c r="AF44" i="1" s="1"/>
  <c r="BQ44" i="1"/>
  <c r="AC44" i="1" s="1"/>
  <c r="BP44" i="1"/>
  <c r="Z44" i="1" s="1"/>
  <c r="BO44" i="1"/>
  <c r="W44" i="1" s="1"/>
  <c r="BN44" i="1"/>
  <c r="T44" i="1" s="1"/>
  <c r="BM44" i="1"/>
  <c r="Q44" i="1" s="1"/>
  <c r="BL44" i="1"/>
  <c r="N44" i="1" s="1"/>
  <c r="BK44" i="1"/>
  <c r="K44" i="1" s="1"/>
  <c r="BJ44" i="1"/>
  <c r="H44" i="1" s="1"/>
  <c r="BI44" i="1"/>
  <c r="E44" i="1" s="1"/>
  <c r="CA43" i="1"/>
  <c r="BG43" i="1" s="1"/>
  <c r="BZ43" i="1"/>
  <c r="BD43" i="1" s="1"/>
  <c r="BY43" i="1"/>
  <c r="BA43" i="1" s="1"/>
  <c r="BX43" i="1"/>
  <c r="BW43" i="1"/>
  <c r="BV43" i="1"/>
  <c r="AR43" i="1" s="1"/>
  <c r="BU43" i="1"/>
  <c r="AO43" i="1" s="1"/>
  <c r="BT43" i="1"/>
  <c r="AL43" i="1" s="1"/>
  <c r="BS43" i="1"/>
  <c r="AI43" i="1" s="1"/>
  <c r="BR43" i="1"/>
  <c r="AF43" i="1" s="1"/>
  <c r="BQ43" i="1"/>
  <c r="AC43" i="1" s="1"/>
  <c r="BP43" i="1"/>
  <c r="Z43" i="1" s="1"/>
  <c r="BO43" i="1"/>
  <c r="W43" i="1" s="1"/>
  <c r="BN43" i="1"/>
  <c r="T43" i="1" s="1"/>
  <c r="BM43" i="1"/>
  <c r="Q43" i="1" s="1"/>
  <c r="BL43" i="1"/>
  <c r="N43" i="1" s="1"/>
  <c r="BK43" i="1"/>
  <c r="K43" i="1" s="1"/>
  <c r="BJ43" i="1"/>
  <c r="H43" i="1" s="1"/>
  <c r="BI43" i="1"/>
  <c r="E43" i="1" s="1"/>
  <c r="AX43" i="1"/>
  <c r="AU43" i="1"/>
  <c r="CA42" i="1"/>
  <c r="BG42" i="1" s="1"/>
  <c r="BZ42" i="1"/>
  <c r="BD42" i="1" s="1"/>
  <c r="BY42" i="1"/>
  <c r="BA42" i="1" s="1"/>
  <c r="BX42" i="1"/>
  <c r="AX42" i="1" s="1"/>
  <c r="BW42" i="1"/>
  <c r="AU42" i="1" s="1"/>
  <c r="BV42" i="1"/>
  <c r="AR42" i="1" s="1"/>
  <c r="BU42" i="1"/>
  <c r="AO42" i="1" s="1"/>
  <c r="BT42" i="1"/>
  <c r="AL42" i="1" s="1"/>
  <c r="BS42" i="1"/>
  <c r="AI42" i="1" s="1"/>
  <c r="BR42" i="1"/>
  <c r="AF42" i="1" s="1"/>
  <c r="BQ42" i="1"/>
  <c r="AC42" i="1" s="1"/>
  <c r="BP42" i="1"/>
  <c r="Z42" i="1" s="1"/>
  <c r="BO42" i="1"/>
  <c r="W42" i="1" s="1"/>
  <c r="BN42" i="1"/>
  <c r="T42" i="1" s="1"/>
  <c r="BM42" i="1"/>
  <c r="Q42" i="1" s="1"/>
  <c r="BL42" i="1"/>
  <c r="N42" i="1" s="1"/>
  <c r="BK42" i="1"/>
  <c r="K42" i="1" s="1"/>
  <c r="BJ42" i="1"/>
  <c r="H42" i="1" s="1"/>
  <c r="BI42" i="1"/>
  <c r="E42" i="1" s="1"/>
  <c r="CA37" i="1"/>
  <c r="BG37" i="1" s="1"/>
  <c r="BZ37" i="1"/>
  <c r="BD37" i="1" s="1"/>
  <c r="BY37" i="1"/>
  <c r="BA37" i="1" s="1"/>
  <c r="BX37" i="1"/>
  <c r="AX37" i="1" s="1"/>
  <c r="BW37" i="1"/>
  <c r="AU37" i="1" s="1"/>
  <c r="BV37" i="1"/>
  <c r="AR37" i="1" s="1"/>
  <c r="BU37" i="1"/>
  <c r="AO37" i="1" s="1"/>
  <c r="BT37" i="1"/>
  <c r="AL37" i="1" s="1"/>
  <c r="BS37" i="1"/>
  <c r="AI37" i="1" s="1"/>
  <c r="BR37" i="1"/>
  <c r="AF37" i="1" s="1"/>
  <c r="BQ37" i="1"/>
  <c r="AC37" i="1" s="1"/>
  <c r="BP37" i="1"/>
  <c r="Z37" i="1" s="1"/>
  <c r="BO37" i="1"/>
  <c r="W37" i="1" s="1"/>
  <c r="BN37" i="1"/>
  <c r="T37" i="1" s="1"/>
  <c r="BM37" i="1"/>
  <c r="Q37" i="1" s="1"/>
  <c r="BL37" i="1"/>
  <c r="N37" i="1" s="1"/>
  <c r="BK37" i="1"/>
  <c r="K37" i="1" s="1"/>
  <c r="BJ37" i="1"/>
  <c r="H37" i="1" s="1"/>
  <c r="BI37" i="1"/>
  <c r="E37" i="1" s="1"/>
  <c r="CA36" i="1"/>
  <c r="BG36" i="1" s="1"/>
  <c r="BZ36" i="1"/>
  <c r="BD36" i="1" s="1"/>
  <c r="BY36" i="1"/>
  <c r="BA36" i="1" s="1"/>
  <c r="BX36" i="1"/>
  <c r="AX36" i="1" s="1"/>
  <c r="BW36" i="1"/>
  <c r="AU36" i="1" s="1"/>
  <c r="BV36" i="1"/>
  <c r="AR36" i="1" s="1"/>
  <c r="BU36" i="1"/>
  <c r="AO36" i="1" s="1"/>
  <c r="BT36" i="1"/>
  <c r="AL36" i="1" s="1"/>
  <c r="BS36" i="1"/>
  <c r="AI36" i="1" s="1"/>
  <c r="BR36" i="1"/>
  <c r="AF36" i="1" s="1"/>
  <c r="BQ36" i="1"/>
  <c r="AC36" i="1" s="1"/>
  <c r="BP36" i="1"/>
  <c r="Z36" i="1" s="1"/>
  <c r="BO36" i="1"/>
  <c r="W36" i="1" s="1"/>
  <c r="BN36" i="1"/>
  <c r="T36" i="1" s="1"/>
  <c r="BM36" i="1"/>
  <c r="Q36" i="1" s="1"/>
  <c r="BL36" i="1"/>
  <c r="N36" i="1" s="1"/>
  <c r="BK36" i="1"/>
  <c r="K36" i="1" s="1"/>
  <c r="BJ36" i="1"/>
  <c r="H36" i="1" s="1"/>
  <c r="BI36" i="1"/>
  <c r="E36" i="1" s="1"/>
  <c r="CA35" i="1"/>
  <c r="BG35" i="1" s="1"/>
  <c r="BZ35" i="1"/>
  <c r="BD35" i="1" s="1"/>
  <c r="BY35" i="1"/>
  <c r="BA35" i="1" s="1"/>
  <c r="BX35" i="1"/>
  <c r="BW35" i="1"/>
  <c r="BV35" i="1"/>
  <c r="AR35" i="1" s="1"/>
  <c r="BU35" i="1"/>
  <c r="AO35" i="1" s="1"/>
  <c r="BT35" i="1"/>
  <c r="AL35" i="1" s="1"/>
  <c r="BS35" i="1"/>
  <c r="AI35" i="1" s="1"/>
  <c r="BR35" i="1"/>
  <c r="AF35" i="1" s="1"/>
  <c r="BQ35" i="1"/>
  <c r="AC35" i="1" s="1"/>
  <c r="BP35" i="1"/>
  <c r="Z35" i="1" s="1"/>
  <c r="BO35" i="1"/>
  <c r="BN35" i="1"/>
  <c r="T35" i="1" s="1"/>
  <c r="BM35" i="1"/>
  <c r="Q35" i="1" s="1"/>
  <c r="BL35" i="1"/>
  <c r="N35" i="1" s="1"/>
  <c r="BK35" i="1"/>
  <c r="K35" i="1" s="1"/>
  <c r="BJ35" i="1"/>
  <c r="H35" i="1" s="1"/>
  <c r="BI35" i="1"/>
  <c r="E35" i="1" s="1"/>
  <c r="AX35" i="1"/>
  <c r="AU35" i="1"/>
  <c r="W35" i="1"/>
  <c r="CA34" i="1"/>
  <c r="BG34" i="1" s="1"/>
  <c r="BZ34" i="1"/>
  <c r="BD34" i="1" s="1"/>
  <c r="BY34" i="1"/>
  <c r="BA34" i="1" s="1"/>
  <c r="BX34" i="1"/>
  <c r="AX34" i="1" s="1"/>
  <c r="BW34" i="1"/>
  <c r="AU34" i="1" s="1"/>
  <c r="BV34" i="1"/>
  <c r="AR34" i="1" s="1"/>
  <c r="BU34" i="1"/>
  <c r="AO34" i="1" s="1"/>
  <c r="BT34" i="1"/>
  <c r="AL34" i="1" s="1"/>
  <c r="BS34" i="1"/>
  <c r="AI34" i="1" s="1"/>
  <c r="BR34" i="1"/>
  <c r="AF34" i="1" s="1"/>
  <c r="BQ34" i="1"/>
  <c r="AC34" i="1" s="1"/>
  <c r="BP34" i="1"/>
  <c r="Z34" i="1" s="1"/>
  <c r="BO34" i="1"/>
  <c r="W34" i="1" s="1"/>
  <c r="BN34" i="1"/>
  <c r="T34" i="1" s="1"/>
  <c r="BM34" i="1"/>
  <c r="Q34" i="1" s="1"/>
  <c r="BL34" i="1"/>
  <c r="N34" i="1" s="1"/>
  <c r="BK34" i="1"/>
  <c r="K34" i="1" s="1"/>
  <c r="BJ34" i="1"/>
  <c r="H34" i="1" s="1"/>
  <c r="BI34" i="1"/>
  <c r="E34" i="1" s="1"/>
  <c r="CA33" i="1"/>
  <c r="BG33" i="1" s="1"/>
  <c r="BZ33" i="1"/>
  <c r="BD33" i="1" s="1"/>
  <c r="BY33" i="1"/>
  <c r="BA33" i="1" s="1"/>
  <c r="BX33" i="1"/>
  <c r="AX33" i="1" s="1"/>
  <c r="BW33" i="1"/>
  <c r="AU33" i="1" s="1"/>
  <c r="BV33" i="1"/>
  <c r="AR33" i="1" s="1"/>
  <c r="BU33" i="1"/>
  <c r="AO33" i="1" s="1"/>
  <c r="BT33" i="1"/>
  <c r="AL33" i="1" s="1"/>
  <c r="BS33" i="1"/>
  <c r="AI33" i="1" s="1"/>
  <c r="BR33" i="1"/>
  <c r="AF33" i="1" s="1"/>
  <c r="BQ33" i="1"/>
  <c r="AC33" i="1" s="1"/>
  <c r="BP33" i="1"/>
  <c r="Z33" i="1" s="1"/>
  <c r="BO33" i="1"/>
  <c r="W33" i="1" s="1"/>
  <c r="BN33" i="1"/>
  <c r="T33" i="1" s="1"/>
  <c r="BM33" i="1"/>
  <c r="Q33" i="1" s="1"/>
  <c r="BL33" i="1"/>
  <c r="N33" i="1" s="1"/>
  <c r="BK33" i="1"/>
  <c r="K33" i="1" s="1"/>
  <c r="BJ33" i="1"/>
  <c r="H33" i="1" s="1"/>
  <c r="BI33" i="1"/>
  <c r="E33" i="1" s="1"/>
  <c r="CA32" i="1"/>
  <c r="BG32" i="1" s="1"/>
  <c r="BZ32" i="1"/>
  <c r="BD32" i="1" s="1"/>
  <c r="BY32" i="1"/>
  <c r="BA32" i="1" s="1"/>
  <c r="BX32" i="1"/>
  <c r="AX32" i="1" s="1"/>
  <c r="BW32" i="1"/>
  <c r="AU32" i="1" s="1"/>
  <c r="BV32" i="1"/>
  <c r="AR32" i="1" s="1"/>
  <c r="BU32" i="1"/>
  <c r="AO32" i="1" s="1"/>
  <c r="BT32" i="1"/>
  <c r="AL32" i="1" s="1"/>
  <c r="BS32" i="1"/>
  <c r="AI32" i="1" s="1"/>
  <c r="BR32" i="1"/>
  <c r="AF32" i="1" s="1"/>
  <c r="BQ32" i="1"/>
  <c r="AC32" i="1" s="1"/>
  <c r="BP32" i="1"/>
  <c r="Z32" i="1" s="1"/>
  <c r="BO32" i="1"/>
  <c r="W32" i="1" s="1"/>
  <c r="BN32" i="1"/>
  <c r="T32" i="1" s="1"/>
  <c r="BM32" i="1"/>
  <c r="Q32" i="1" s="1"/>
  <c r="BL32" i="1"/>
  <c r="N32" i="1" s="1"/>
  <c r="BK32" i="1"/>
  <c r="K32" i="1" s="1"/>
  <c r="BJ32" i="1"/>
  <c r="BI32" i="1"/>
  <c r="E32" i="1" s="1"/>
  <c r="H32" i="1"/>
  <c r="CA31" i="1"/>
  <c r="BG31" i="1" s="1"/>
  <c r="BZ31" i="1"/>
  <c r="BY31" i="1"/>
  <c r="BA31" i="1" s="1"/>
  <c r="BX31" i="1"/>
  <c r="AX31" i="1" s="1"/>
  <c r="BW31" i="1"/>
  <c r="BV31" i="1"/>
  <c r="AR31" i="1" s="1"/>
  <c r="BU31" i="1"/>
  <c r="AO31" i="1" s="1"/>
  <c r="BT31" i="1"/>
  <c r="AL31" i="1" s="1"/>
  <c r="BS31" i="1"/>
  <c r="AI31" i="1" s="1"/>
  <c r="BR31" i="1"/>
  <c r="BQ31" i="1"/>
  <c r="AC31" i="1" s="1"/>
  <c r="BP31" i="1"/>
  <c r="Z31" i="1" s="1"/>
  <c r="BO31" i="1"/>
  <c r="W31" i="1" s="1"/>
  <c r="BN31" i="1"/>
  <c r="T31" i="1" s="1"/>
  <c r="BM31" i="1"/>
  <c r="Q31" i="1" s="1"/>
  <c r="BL31" i="1"/>
  <c r="N31" i="1" s="1"/>
  <c r="BK31" i="1"/>
  <c r="K31" i="1" s="1"/>
  <c r="BJ31" i="1"/>
  <c r="H31" i="1" s="1"/>
  <c r="BI31" i="1"/>
  <c r="E31" i="1" s="1"/>
  <c r="BD31" i="1"/>
  <c r="AU31" i="1"/>
  <c r="AF31" i="1"/>
  <c r="CA30" i="1"/>
  <c r="BG30" i="1" s="1"/>
  <c r="BZ30" i="1"/>
  <c r="BD30" i="1" s="1"/>
  <c r="BY30" i="1"/>
  <c r="BA30" i="1" s="1"/>
  <c r="BX30" i="1"/>
  <c r="BW30" i="1"/>
  <c r="BV30" i="1"/>
  <c r="BU30" i="1"/>
  <c r="BT30" i="1"/>
  <c r="AL30" i="1" s="1"/>
  <c r="BS30" i="1"/>
  <c r="AI30" i="1" s="1"/>
  <c r="BR30" i="1"/>
  <c r="AF30" i="1" s="1"/>
  <c r="BQ30" i="1"/>
  <c r="AC30" i="1" s="1"/>
  <c r="BP30" i="1"/>
  <c r="Z30" i="1" s="1"/>
  <c r="BO30" i="1"/>
  <c r="W30" i="1" s="1"/>
  <c r="BN30" i="1"/>
  <c r="T30" i="1" s="1"/>
  <c r="BM30" i="1"/>
  <c r="Q30" i="1" s="1"/>
  <c r="BL30" i="1"/>
  <c r="N30" i="1" s="1"/>
  <c r="BK30" i="1"/>
  <c r="K30" i="1" s="1"/>
  <c r="BJ30" i="1"/>
  <c r="H30" i="1" s="1"/>
  <c r="BI30" i="1"/>
  <c r="E30" i="1" s="1"/>
  <c r="AX30" i="1"/>
  <c r="AU30" i="1"/>
  <c r="AR30" i="1"/>
  <c r="AO30" i="1"/>
  <c r="CA29" i="1"/>
  <c r="BG29" i="1" s="1"/>
  <c r="BZ29" i="1"/>
  <c r="BD29" i="1" s="1"/>
  <c r="BY29" i="1"/>
  <c r="BA29" i="1" s="1"/>
  <c r="BX29" i="1"/>
  <c r="AX29" i="1" s="1"/>
  <c r="BW29" i="1"/>
  <c r="AU29" i="1" s="1"/>
  <c r="BV29" i="1"/>
  <c r="AR29" i="1" s="1"/>
  <c r="BU29" i="1"/>
  <c r="AO29" i="1" s="1"/>
  <c r="BT29" i="1"/>
  <c r="AL29" i="1" s="1"/>
  <c r="BS29" i="1"/>
  <c r="AI29" i="1" s="1"/>
  <c r="BR29" i="1"/>
  <c r="AF29" i="1" s="1"/>
  <c r="BQ29" i="1"/>
  <c r="AC29" i="1" s="1"/>
  <c r="BP29" i="1"/>
  <c r="Z29" i="1" s="1"/>
  <c r="BO29" i="1"/>
  <c r="W29" i="1" s="1"/>
  <c r="BN29" i="1"/>
  <c r="T29" i="1" s="1"/>
  <c r="BM29" i="1"/>
  <c r="Q29" i="1" s="1"/>
  <c r="BL29" i="1"/>
  <c r="N29" i="1" s="1"/>
  <c r="BK29" i="1"/>
  <c r="K29" i="1" s="1"/>
  <c r="BJ29" i="1"/>
  <c r="H29" i="1" s="1"/>
  <c r="BI29" i="1"/>
  <c r="E29" i="1" s="1"/>
  <c r="CA28" i="1"/>
  <c r="BG28" i="1" s="1"/>
  <c r="BZ28" i="1"/>
  <c r="BD28" i="1" s="1"/>
  <c r="BY28" i="1"/>
  <c r="BA28" i="1" s="1"/>
  <c r="BX28" i="1"/>
  <c r="AX28" i="1" s="1"/>
  <c r="BW28" i="1"/>
  <c r="AU28" i="1" s="1"/>
  <c r="BV28" i="1"/>
  <c r="AR28" i="1" s="1"/>
  <c r="BU28" i="1"/>
  <c r="AO28" i="1" s="1"/>
  <c r="BT28" i="1"/>
  <c r="AL28" i="1" s="1"/>
  <c r="BS28" i="1"/>
  <c r="BR28" i="1"/>
  <c r="AF28" i="1" s="1"/>
  <c r="BQ28" i="1"/>
  <c r="AC28" i="1" s="1"/>
  <c r="BP28" i="1"/>
  <c r="Z28" i="1" s="1"/>
  <c r="BO28" i="1"/>
  <c r="W28" i="1" s="1"/>
  <c r="BN28" i="1"/>
  <c r="T28" i="1" s="1"/>
  <c r="BM28" i="1"/>
  <c r="Q28" i="1" s="1"/>
  <c r="BL28" i="1"/>
  <c r="N28" i="1" s="1"/>
  <c r="BK28" i="1"/>
  <c r="K28" i="1" s="1"/>
  <c r="BJ28" i="1"/>
  <c r="H28" i="1" s="1"/>
  <c r="BI28" i="1"/>
  <c r="E28" i="1" s="1"/>
  <c r="AI28" i="1"/>
  <c r="CA27" i="1"/>
  <c r="BG27" i="1" s="1"/>
  <c r="BZ27" i="1"/>
  <c r="BD27" i="1" s="1"/>
  <c r="BY27" i="1"/>
  <c r="BX27" i="1"/>
  <c r="AX27" i="1" s="1"/>
  <c r="BW27" i="1"/>
  <c r="AU27" i="1" s="1"/>
  <c r="BV27" i="1"/>
  <c r="AR27" i="1" s="1"/>
  <c r="BU27" i="1"/>
  <c r="AO27" i="1" s="1"/>
  <c r="BT27" i="1"/>
  <c r="AL27" i="1" s="1"/>
  <c r="BS27" i="1"/>
  <c r="AI27" i="1" s="1"/>
  <c r="BR27" i="1"/>
  <c r="AF27" i="1" s="1"/>
  <c r="BQ27" i="1"/>
  <c r="AC27" i="1" s="1"/>
  <c r="BP27" i="1"/>
  <c r="Z27" i="1" s="1"/>
  <c r="BO27" i="1"/>
  <c r="W27" i="1" s="1"/>
  <c r="BN27" i="1"/>
  <c r="T27" i="1" s="1"/>
  <c r="BM27" i="1"/>
  <c r="Q27" i="1" s="1"/>
  <c r="BL27" i="1"/>
  <c r="N27" i="1" s="1"/>
  <c r="BK27" i="1"/>
  <c r="K27" i="1" s="1"/>
  <c r="BJ27" i="1"/>
  <c r="H27" i="1" s="1"/>
  <c r="BI27" i="1"/>
  <c r="BA27" i="1"/>
  <c r="E27" i="1"/>
  <c r="CA26" i="1"/>
  <c r="BG26" i="1" s="1"/>
  <c r="BZ26" i="1"/>
  <c r="BD26" i="1" s="1"/>
  <c r="BY26" i="1"/>
  <c r="BA26" i="1" s="1"/>
  <c r="BX26" i="1"/>
  <c r="BW26" i="1"/>
  <c r="BV26" i="1"/>
  <c r="BU26" i="1"/>
  <c r="BT26" i="1"/>
  <c r="AL26" i="1" s="1"/>
  <c r="BS26" i="1"/>
  <c r="AI26" i="1" s="1"/>
  <c r="BR26" i="1"/>
  <c r="AF26" i="1" s="1"/>
  <c r="BQ26" i="1"/>
  <c r="AC26" i="1" s="1"/>
  <c r="BP26" i="1"/>
  <c r="Z26" i="1" s="1"/>
  <c r="BO26" i="1"/>
  <c r="W26" i="1" s="1"/>
  <c r="BN26" i="1"/>
  <c r="T26" i="1" s="1"/>
  <c r="BM26" i="1"/>
  <c r="Q26" i="1" s="1"/>
  <c r="BL26" i="1"/>
  <c r="N26" i="1" s="1"/>
  <c r="BK26" i="1"/>
  <c r="K26" i="1" s="1"/>
  <c r="BJ26" i="1"/>
  <c r="H26" i="1" s="1"/>
  <c r="BI26" i="1"/>
  <c r="E26" i="1" s="1"/>
  <c r="AX26" i="1"/>
  <c r="AU26" i="1"/>
  <c r="AR26" i="1"/>
  <c r="AO26" i="1"/>
  <c r="CA25" i="1"/>
  <c r="BG25" i="1" s="1"/>
  <c r="BZ25" i="1"/>
  <c r="BD25" i="1" s="1"/>
  <c r="BY25" i="1"/>
  <c r="BA25" i="1" s="1"/>
  <c r="BX25" i="1"/>
  <c r="AX25" i="1" s="1"/>
  <c r="BW25" i="1"/>
  <c r="AU25" i="1" s="1"/>
  <c r="BV25" i="1"/>
  <c r="AR25" i="1" s="1"/>
  <c r="BU25" i="1"/>
  <c r="AO25" i="1" s="1"/>
  <c r="BT25" i="1"/>
  <c r="AL25" i="1" s="1"/>
  <c r="BS25" i="1"/>
  <c r="AI25" i="1" s="1"/>
  <c r="BR25" i="1"/>
  <c r="AF25" i="1" s="1"/>
  <c r="BQ25" i="1"/>
  <c r="AC25" i="1" s="1"/>
  <c r="BP25" i="1"/>
  <c r="Z25" i="1" s="1"/>
  <c r="BO25" i="1"/>
  <c r="W25" i="1" s="1"/>
  <c r="BN25" i="1"/>
  <c r="T25" i="1" s="1"/>
  <c r="BM25" i="1"/>
  <c r="Q25" i="1" s="1"/>
  <c r="BL25" i="1"/>
  <c r="N25" i="1" s="1"/>
  <c r="BK25" i="1"/>
  <c r="K25" i="1" s="1"/>
  <c r="BJ25" i="1"/>
  <c r="H25" i="1" s="1"/>
  <c r="BI25" i="1"/>
  <c r="E25" i="1" s="1"/>
  <c r="CA24" i="1"/>
  <c r="BG24" i="1" s="1"/>
  <c r="BZ24" i="1"/>
  <c r="BD24" i="1" s="1"/>
  <c r="BY24" i="1"/>
  <c r="BA24" i="1" s="1"/>
  <c r="BX24" i="1"/>
  <c r="AX24" i="1" s="1"/>
  <c r="BW24" i="1"/>
  <c r="AU24" i="1" s="1"/>
  <c r="BV24" i="1"/>
  <c r="AR24" i="1" s="1"/>
  <c r="BU24" i="1"/>
  <c r="AO24" i="1" s="1"/>
  <c r="BT24" i="1"/>
  <c r="AL24" i="1" s="1"/>
  <c r="BS24" i="1"/>
  <c r="AI24" i="1" s="1"/>
  <c r="BR24" i="1"/>
  <c r="AF24" i="1" s="1"/>
  <c r="BQ24" i="1"/>
  <c r="AC24" i="1" s="1"/>
  <c r="BP24" i="1"/>
  <c r="Z24" i="1" s="1"/>
  <c r="BO24" i="1"/>
  <c r="W24" i="1" s="1"/>
  <c r="BN24" i="1"/>
  <c r="T24" i="1" s="1"/>
  <c r="BM24" i="1"/>
  <c r="Q24" i="1" s="1"/>
  <c r="BL24" i="1"/>
  <c r="N24" i="1" s="1"/>
  <c r="BK24" i="1"/>
  <c r="K24" i="1" s="1"/>
  <c r="BJ24" i="1"/>
  <c r="H24" i="1" s="1"/>
  <c r="BI24" i="1"/>
  <c r="E24" i="1" s="1"/>
  <c r="CA23" i="1"/>
  <c r="BG23" i="1" s="1"/>
  <c r="BZ23" i="1"/>
  <c r="BD23" i="1" s="1"/>
  <c r="BY23" i="1"/>
  <c r="BA23" i="1" s="1"/>
  <c r="BX23" i="1"/>
  <c r="AX23" i="1" s="1"/>
  <c r="BW23" i="1"/>
  <c r="BV23" i="1"/>
  <c r="AR23" i="1" s="1"/>
  <c r="BU23" i="1"/>
  <c r="AO23" i="1" s="1"/>
  <c r="BT23" i="1"/>
  <c r="AL23" i="1" s="1"/>
  <c r="BS23" i="1"/>
  <c r="AI23" i="1" s="1"/>
  <c r="BR23" i="1"/>
  <c r="AF23" i="1" s="1"/>
  <c r="BQ23" i="1"/>
  <c r="AC23" i="1" s="1"/>
  <c r="BP23" i="1"/>
  <c r="Z23" i="1" s="1"/>
  <c r="BO23" i="1"/>
  <c r="W23" i="1" s="1"/>
  <c r="BN23" i="1"/>
  <c r="T23" i="1" s="1"/>
  <c r="BM23" i="1"/>
  <c r="Q23" i="1" s="1"/>
  <c r="BL23" i="1"/>
  <c r="N23" i="1" s="1"/>
  <c r="BK23" i="1"/>
  <c r="K23" i="1" s="1"/>
  <c r="BJ23" i="1"/>
  <c r="H23" i="1" s="1"/>
  <c r="BI23" i="1"/>
  <c r="E23" i="1" s="1"/>
  <c r="AU23" i="1"/>
  <c r="CA22" i="1"/>
  <c r="BG22" i="1" s="1"/>
  <c r="BZ22" i="1"/>
  <c r="BD22" i="1" s="1"/>
  <c r="BY22" i="1"/>
  <c r="BA22" i="1" s="1"/>
  <c r="BX22" i="1"/>
  <c r="AX22" i="1" s="1"/>
  <c r="BW22" i="1"/>
  <c r="AU22" i="1" s="1"/>
  <c r="BV22" i="1"/>
  <c r="AR22" i="1" s="1"/>
  <c r="BU22" i="1"/>
  <c r="AO22" i="1" s="1"/>
  <c r="BT22" i="1"/>
  <c r="AL22" i="1" s="1"/>
  <c r="BS22" i="1"/>
  <c r="AI22" i="1" s="1"/>
  <c r="BR22" i="1"/>
  <c r="AF22" i="1" s="1"/>
  <c r="BQ22" i="1"/>
  <c r="AC22" i="1" s="1"/>
  <c r="BP22" i="1"/>
  <c r="Z22" i="1" s="1"/>
  <c r="BO22" i="1"/>
  <c r="W22" i="1" s="1"/>
  <c r="BN22" i="1"/>
  <c r="T22" i="1" s="1"/>
  <c r="BM22" i="1"/>
  <c r="Q22" i="1" s="1"/>
  <c r="BL22" i="1"/>
  <c r="N22" i="1" s="1"/>
  <c r="BK22" i="1"/>
  <c r="K22" i="1" s="1"/>
  <c r="BJ22" i="1"/>
  <c r="H22" i="1" s="1"/>
  <c r="BI22" i="1"/>
  <c r="E22" i="1" s="1"/>
  <c r="X11" i="1"/>
  <c r="X10" i="1"/>
  <c r="X9" i="1"/>
  <c r="U8" i="1"/>
  <c r="X8" i="1"/>
  <c r="U7" i="1"/>
  <c r="X7" i="1"/>
</calcChain>
</file>

<file path=xl/sharedStrings.xml><?xml version="1.0" encoding="utf-8"?>
<sst xmlns="http://schemas.openxmlformats.org/spreadsheetml/2006/main" count="1794" uniqueCount="1277">
  <si>
    <t>JMF Manufacturing, LLC</t>
  </si>
  <si>
    <t>2735 62nd Street Court</t>
  </si>
  <si>
    <t>JMF Multiplier</t>
  </si>
  <si>
    <t>Wire Adder Code One</t>
  </si>
  <si>
    <t>Wire Adder Code Two</t>
  </si>
  <si>
    <t>WIRE CODE</t>
  </si>
  <si>
    <t>WIRE Description</t>
  </si>
  <si>
    <t>Adder per Foot</t>
  </si>
  <si>
    <t>Bettendorf, IA 52722</t>
  </si>
  <si>
    <t>Toll Free: (800) 397-3739</t>
  </si>
  <si>
    <t>144EZ</t>
  </si>
  <si>
    <t>14-4</t>
  </si>
  <si>
    <t>14-4 STRANDED/SHEILDED 600 VOLT EZ IN MINI SPLIT WIRE</t>
  </si>
  <si>
    <t>Fax: (563) 332-9880</t>
  </si>
  <si>
    <t>164EZ</t>
  </si>
  <si>
    <t>16-4</t>
  </si>
  <si>
    <t>16-4 600 VOLT EZ IN MINI SPLIT WIRE</t>
  </si>
  <si>
    <t>162IW6</t>
  </si>
  <si>
    <t>16-2</t>
  </si>
  <si>
    <t>Instrumentation Wire 300 Volt</t>
  </si>
  <si>
    <t>Wire Net Price Adder Date : 8/01/21</t>
  </si>
  <si>
    <t>Includes 5' extra wire, 2 1/2 ft per end</t>
  </si>
  <si>
    <t>Additional wire configuration(s) are available upon request</t>
  </si>
  <si>
    <t>LIST PRICE SHEET: DL030623</t>
  </si>
  <si>
    <t>X- REF</t>
  </si>
  <si>
    <t>LIQUID LINE</t>
  </si>
  <si>
    <t>TYPE A - WITH FLARE NUTS LINE SETS</t>
  </si>
  <si>
    <t>EFFECTIVE: March 06, 2023</t>
  </si>
  <si>
    <t>JMF Number</t>
  </si>
  <si>
    <t>SERIES</t>
  </si>
  <si>
    <t>SUCTION LINE</t>
  </si>
  <si>
    <t>NO.</t>
  </si>
  <si>
    <t>INSULATION</t>
  </si>
  <si>
    <t>PRICE</t>
  </si>
  <si>
    <t>M/C</t>
  </si>
  <si>
    <t>NET EACH</t>
  </si>
  <si>
    <t>Tstat</t>
  </si>
  <si>
    <t>406</t>
  </si>
  <si>
    <t>1/4 X 3/8 X 3/8</t>
  </si>
  <si>
    <t>1/2</t>
  </si>
  <si>
    <t>3/4</t>
  </si>
  <si>
    <t>1</t>
  </si>
  <si>
    <t>408</t>
  </si>
  <si>
    <t>1/4 X 1/2 X 3/8</t>
  </si>
  <si>
    <t>410</t>
  </si>
  <si>
    <t>1/4 X 5/8 X 3/8</t>
  </si>
  <si>
    <t>412</t>
  </si>
  <si>
    <t>1/4 X 3/4 X 3/8</t>
  </si>
  <si>
    <t>608</t>
  </si>
  <si>
    <t>3/8 X 1/2 X 3/8</t>
  </si>
  <si>
    <t>610</t>
  </si>
  <si>
    <t>3/8 X 5/8 X 3/8</t>
  </si>
  <si>
    <t>612</t>
  </si>
  <si>
    <t>3/8 X 3/4 X 3/8</t>
  </si>
  <si>
    <t>TYPE B - WITHOUT FLARE NUTS LINE SETS</t>
  </si>
  <si>
    <t>614</t>
  </si>
  <si>
    <t>3/8 X 7/8 X 3/8</t>
  </si>
  <si>
    <t>618</t>
  </si>
  <si>
    <t>3/8 X 1-1/8 X 3/8</t>
  </si>
  <si>
    <t>-</t>
  </si>
  <si>
    <t xml:space="preserve">DUCTLESS MINI SPLIT LINE SETS </t>
  </si>
  <si>
    <t>DL04060610RX</t>
  </si>
  <si>
    <t>DL04060615RX</t>
  </si>
  <si>
    <t>DL04060620RX</t>
  </si>
  <si>
    <t>DL04060625RX</t>
  </si>
  <si>
    <t>DL04060630RX</t>
  </si>
  <si>
    <t>DL04060635RX</t>
  </si>
  <si>
    <t>DL04060640RX</t>
  </si>
  <si>
    <t>DL04060645RX</t>
  </si>
  <si>
    <t>DL04060650RX</t>
  </si>
  <si>
    <t>DL04060655RX</t>
  </si>
  <si>
    <t>DL04060660RX</t>
  </si>
  <si>
    <t>DL04060665RX</t>
  </si>
  <si>
    <t>DL04060670RX</t>
  </si>
  <si>
    <t>DL04060675RX</t>
  </si>
  <si>
    <t>DL04060680RX</t>
  </si>
  <si>
    <t>DL04060685RX</t>
  </si>
  <si>
    <t>DL04060690RX</t>
  </si>
  <si>
    <t>DL04060695RX</t>
  </si>
  <si>
    <t>DL040606100RX</t>
  </si>
  <si>
    <t>DL04060810RX</t>
  </si>
  <si>
    <t>DL04060815RX</t>
  </si>
  <si>
    <t>DL04060820RX</t>
  </si>
  <si>
    <t>DL04060825RX</t>
  </si>
  <si>
    <t>DL04060830RX</t>
  </si>
  <si>
    <t>DL04060835RX</t>
  </si>
  <si>
    <t>DL04060840RX</t>
  </si>
  <si>
    <t>DL04060845RX</t>
  </si>
  <si>
    <t>DL04060850RX</t>
  </si>
  <si>
    <t>DL04060855RX</t>
  </si>
  <si>
    <t>DL04060860RX</t>
  </si>
  <si>
    <t>DL04060865RX</t>
  </si>
  <si>
    <t>DL04060870RX</t>
  </si>
  <si>
    <t>DL04060875RX</t>
  </si>
  <si>
    <t>DL04060880RX</t>
  </si>
  <si>
    <t>DL04060885RX</t>
  </si>
  <si>
    <t>DL04060890RX</t>
  </si>
  <si>
    <t>DL04060895RX</t>
  </si>
  <si>
    <t>DL040608100RX</t>
  </si>
  <si>
    <t>DL04061210RX</t>
  </si>
  <si>
    <t>DL04061215RX</t>
  </si>
  <si>
    <t>DL04061220RX</t>
  </si>
  <si>
    <t>DL04061225RX</t>
  </si>
  <si>
    <t>DL04061230RX</t>
  </si>
  <si>
    <t>DL04061235RX</t>
  </si>
  <si>
    <t>DL04061240RX</t>
  </si>
  <si>
    <t>DL04061245RX</t>
  </si>
  <si>
    <t>DL04061250RX</t>
  </si>
  <si>
    <t>DL04061255RX</t>
  </si>
  <si>
    <t>DL04061260RX</t>
  </si>
  <si>
    <t>DL04061265RX</t>
  </si>
  <si>
    <t>DL04061270RX</t>
  </si>
  <si>
    <t>DL04061275RX</t>
  </si>
  <si>
    <t>DL04061280RX</t>
  </si>
  <si>
    <t>DL04061285RX</t>
  </si>
  <si>
    <t>DL04061290RX</t>
  </si>
  <si>
    <t>DL04061295RX</t>
  </si>
  <si>
    <t>DL040612100RX</t>
  </si>
  <si>
    <t>DL04061610RX</t>
  </si>
  <si>
    <t>DL04061615RX</t>
  </si>
  <si>
    <t>DL04061620RX</t>
  </si>
  <si>
    <t>DL04061625RX</t>
  </si>
  <si>
    <t>DL04061630RX</t>
  </si>
  <si>
    <t>DL04061635RX</t>
  </si>
  <si>
    <t>DL04061640RX</t>
  </si>
  <si>
    <t>DL04061645RX</t>
  </si>
  <si>
    <t>DL04061650RX</t>
  </si>
  <si>
    <t>DL04061655RX</t>
  </si>
  <si>
    <t>DL04061660RX</t>
  </si>
  <si>
    <t>DL04061665RX</t>
  </si>
  <si>
    <t>DL04061670RX</t>
  </si>
  <si>
    <t>DL04061675RX</t>
  </si>
  <si>
    <t>DL04061680RX</t>
  </si>
  <si>
    <t>DL04061685RX</t>
  </si>
  <si>
    <t>DL04061690RX</t>
  </si>
  <si>
    <t>DL04061695RX</t>
  </si>
  <si>
    <t>DL040616100RX</t>
  </si>
  <si>
    <t>DL04080610RX</t>
  </si>
  <si>
    <t>DL04080615RX</t>
  </si>
  <si>
    <t>DL04080620RX</t>
  </si>
  <si>
    <t>DL04080625RX</t>
  </si>
  <si>
    <t>DL04080630RX</t>
  </si>
  <si>
    <t>DL04080635RX</t>
  </si>
  <si>
    <t>DL04080640RX</t>
  </si>
  <si>
    <t>DL04080645RX</t>
  </si>
  <si>
    <t>DL04080650RX</t>
  </si>
  <si>
    <t>DL04080655RX</t>
  </si>
  <si>
    <t>DL04080660RX</t>
  </si>
  <si>
    <t>DL04080665RX</t>
  </si>
  <si>
    <t>DL04080670RX</t>
  </si>
  <si>
    <t>DL04080675RX</t>
  </si>
  <si>
    <t>DL04080680RX</t>
  </si>
  <si>
    <t>DL04080685RX</t>
  </si>
  <si>
    <t>DL04080690RX</t>
  </si>
  <si>
    <t>DL04080695RX</t>
  </si>
  <si>
    <t>DL040806100RX</t>
  </si>
  <si>
    <t>DL04080810RX</t>
  </si>
  <si>
    <t>DL04080815RX</t>
  </si>
  <si>
    <t>DL04080820RX</t>
  </si>
  <si>
    <t>DL04080825RX</t>
  </si>
  <si>
    <t>DL04080830RX</t>
  </si>
  <si>
    <t>DL04080835RX</t>
  </si>
  <si>
    <t>DL04080840RX</t>
  </si>
  <si>
    <t>DL04080845RX</t>
  </si>
  <si>
    <t>DL04080850RX</t>
  </si>
  <si>
    <t>DL04080855RX</t>
  </si>
  <si>
    <t>DL04080860RX</t>
  </si>
  <si>
    <t>DL04080865RX</t>
  </si>
  <si>
    <t>DL04080870RX</t>
  </si>
  <si>
    <t>DL04080875RX</t>
  </si>
  <si>
    <t>DL04080880RX</t>
  </si>
  <si>
    <t>DL04080885RX</t>
  </si>
  <si>
    <t>DL04080890RX</t>
  </si>
  <si>
    <t>DL04080895RX</t>
  </si>
  <si>
    <t>DL040808100RX</t>
  </si>
  <si>
    <t>DL04081210RX</t>
  </si>
  <si>
    <t>DL04081215RX</t>
  </si>
  <si>
    <t>DL04081220RX</t>
  </si>
  <si>
    <t>DL04081225RX</t>
  </si>
  <si>
    <t>DL04081230RX</t>
  </si>
  <si>
    <t>DL04081235RX</t>
  </si>
  <si>
    <t>DL04081240RX</t>
  </si>
  <si>
    <t>DL04081245RX</t>
  </si>
  <si>
    <t>DL04081250RX</t>
  </si>
  <si>
    <t>DL04081255RX</t>
  </si>
  <si>
    <t>DL04081260RX</t>
  </si>
  <si>
    <t>DL04081265RX</t>
  </si>
  <si>
    <t>DL04081270RX</t>
  </si>
  <si>
    <t>DL04081275RX</t>
  </si>
  <si>
    <t>DL04081280RX</t>
  </si>
  <si>
    <t>DL04081285RX</t>
  </si>
  <si>
    <t>DL04081290RX</t>
  </si>
  <si>
    <t>DL04081295RX</t>
  </si>
  <si>
    <t>DL040812100RX</t>
  </si>
  <si>
    <t>DL04081610RX</t>
  </si>
  <si>
    <t>DL04081615RX</t>
  </si>
  <si>
    <t>DL04081620RX</t>
  </si>
  <si>
    <t>DL04081625RX</t>
  </si>
  <si>
    <t>DL04081630RX</t>
  </si>
  <si>
    <t>DL04081635RX</t>
  </si>
  <si>
    <t>DL04081640RX</t>
  </si>
  <si>
    <t>DL04081645RX</t>
  </si>
  <si>
    <t>DL04081650RX</t>
  </si>
  <si>
    <t>DL04081655RX</t>
  </si>
  <si>
    <t>DL04081660RX</t>
  </si>
  <si>
    <t>DL04081665RX</t>
  </si>
  <si>
    <t>DL04081670RX</t>
  </si>
  <si>
    <t>DL04081675RX</t>
  </si>
  <si>
    <t>DL04081680RX</t>
  </si>
  <si>
    <t>DL04081685RX</t>
  </si>
  <si>
    <t>DL04081690RX</t>
  </si>
  <si>
    <t>DL04081695RX</t>
  </si>
  <si>
    <t>DL040816100RX</t>
  </si>
  <si>
    <t>DL04100610RX</t>
  </si>
  <si>
    <t>DL04100615RX</t>
  </si>
  <si>
    <t>DL04100620RX</t>
  </si>
  <si>
    <t>DL04100625RX</t>
  </si>
  <si>
    <t>DL04100630RX</t>
  </si>
  <si>
    <t>DL04100635RX</t>
  </si>
  <si>
    <t>DL04100640RX</t>
  </si>
  <si>
    <t>DL04100645RX</t>
  </si>
  <si>
    <t>DL04100650RX</t>
  </si>
  <si>
    <t>DL04100655RX</t>
  </si>
  <si>
    <t>DL04100660RX</t>
  </si>
  <si>
    <t>DL04100665RX</t>
  </si>
  <si>
    <t>DL04100670RX</t>
  </si>
  <si>
    <t>DL04100675RX</t>
  </si>
  <si>
    <t>DL04100680RX</t>
  </si>
  <si>
    <t>DL04100685RX</t>
  </si>
  <si>
    <t>DL04100690RX</t>
  </si>
  <si>
    <t>DL04100695RX</t>
  </si>
  <si>
    <t>DL041006100RX</t>
  </si>
  <si>
    <t>DL04100810RX</t>
  </si>
  <si>
    <t>DL04100815RX</t>
  </si>
  <si>
    <t>DL04100820RX</t>
  </si>
  <si>
    <t>DL04100825RX</t>
  </si>
  <si>
    <t>DL04100830RX</t>
  </si>
  <si>
    <t>DL04100835RX</t>
  </si>
  <si>
    <t>DL04100840RX</t>
  </si>
  <si>
    <t>DL04100845RX</t>
  </si>
  <si>
    <t>DL04100850RX</t>
  </si>
  <si>
    <t>DL04100855RX</t>
  </si>
  <si>
    <t>DL04100860RX</t>
  </si>
  <si>
    <t>DL04100865RX</t>
  </si>
  <si>
    <t>DL04100870RX</t>
  </si>
  <si>
    <t>DL04100875RX</t>
  </si>
  <si>
    <t>DL04100880RX</t>
  </si>
  <si>
    <t>DL04100885RX</t>
  </si>
  <si>
    <t>DL04100890RX</t>
  </si>
  <si>
    <t>DL04100895RX</t>
  </si>
  <si>
    <t>DL041008100RX</t>
  </si>
  <si>
    <t>DL04101210RX</t>
  </si>
  <si>
    <t>DL04101215RX</t>
  </si>
  <si>
    <t>DL04101220RX</t>
  </si>
  <si>
    <t>DL04101225RX</t>
  </si>
  <si>
    <t>DL04101230RX</t>
  </si>
  <si>
    <t>DL04101235RX</t>
  </si>
  <si>
    <t>DL04101240RX</t>
  </si>
  <si>
    <t>DL04101245RX</t>
  </si>
  <si>
    <t>DL04101250RX</t>
  </si>
  <si>
    <t>DL04101255RX</t>
  </si>
  <si>
    <t>DL04101260RX</t>
  </si>
  <si>
    <t>DL04101265RX</t>
  </si>
  <si>
    <t>DL04101270RX</t>
  </si>
  <si>
    <t>DL04101275RX</t>
  </si>
  <si>
    <t>DL04101280RX</t>
  </si>
  <si>
    <t>DL04101285RX</t>
  </si>
  <si>
    <t>DL04101290RX</t>
  </si>
  <si>
    <t>DL04101295RX</t>
  </si>
  <si>
    <t>DL041012100RX</t>
  </si>
  <si>
    <t>DL04101610RX</t>
  </si>
  <si>
    <t>DL04101615RX</t>
  </si>
  <si>
    <t>DL04101620RX</t>
  </si>
  <si>
    <t>DL04101625RX</t>
  </si>
  <si>
    <t>DL04101630RX</t>
  </si>
  <si>
    <t>DL04101635RX</t>
  </si>
  <si>
    <t>DL04101640RX</t>
  </si>
  <si>
    <t>DL04101645RX</t>
  </si>
  <si>
    <t>DL04101650RX</t>
  </si>
  <si>
    <t>DL04101655RX</t>
  </si>
  <si>
    <t>DL04101660RX</t>
  </si>
  <si>
    <t>DL04101665RX</t>
  </si>
  <si>
    <t>DL04101670RX</t>
  </si>
  <si>
    <t>DL04101675RX</t>
  </si>
  <si>
    <t>DL04101680RX</t>
  </si>
  <si>
    <t>DL04101685RX</t>
  </si>
  <si>
    <t>DL04101690RX</t>
  </si>
  <si>
    <t>DL04101695RX</t>
  </si>
  <si>
    <t>DL041016100RX</t>
  </si>
  <si>
    <t>DL04120610RX</t>
  </si>
  <si>
    <t>DL04120615RX</t>
  </si>
  <si>
    <t>DL04120620RX</t>
  </si>
  <si>
    <t>DL04120625RX</t>
  </si>
  <si>
    <t>DL04120630RX</t>
  </si>
  <si>
    <t>DL04120635RX</t>
  </si>
  <si>
    <t>DL04120640RX</t>
  </si>
  <si>
    <t>DL04120645RX</t>
  </si>
  <si>
    <t>DL04120650RX</t>
  </si>
  <si>
    <t>DL04120655RX</t>
  </si>
  <si>
    <t>DL04120660RX</t>
  </si>
  <si>
    <t>DL04120665RX</t>
  </si>
  <si>
    <t>DL04120670RX</t>
  </si>
  <si>
    <t>DL04120675RX</t>
  </si>
  <si>
    <t>DL04120680RX</t>
  </si>
  <si>
    <t>DL04120685RX</t>
  </si>
  <si>
    <t>DL04120690RX</t>
  </si>
  <si>
    <t>DL04120695RX</t>
  </si>
  <si>
    <t>DL041206100RX</t>
  </si>
  <si>
    <t>DL04120810RX</t>
  </si>
  <si>
    <t>DL04120815RX</t>
  </si>
  <si>
    <t>DL04120820RX</t>
  </si>
  <si>
    <t>DL04120825RX</t>
  </si>
  <si>
    <t>DL04120830RX</t>
  </si>
  <si>
    <t>DL04120835RX</t>
  </si>
  <si>
    <t>DL04120840RX</t>
  </si>
  <si>
    <t>DL04120845RX</t>
  </si>
  <si>
    <t>DL04120850RX</t>
  </si>
  <si>
    <t>DL04120855RX</t>
  </si>
  <si>
    <t>DL04120860RX</t>
  </si>
  <si>
    <t>DL04120865RX</t>
  </si>
  <si>
    <t>DL04120870RX</t>
  </si>
  <si>
    <t>DL04120875RX</t>
  </si>
  <si>
    <t>DL04120880RX</t>
  </si>
  <si>
    <t>DL04120885RX</t>
  </si>
  <si>
    <t>DL04120890RX</t>
  </si>
  <si>
    <t>DL04120895RX</t>
  </si>
  <si>
    <t>DL041208100RX</t>
  </si>
  <si>
    <t>DL04121210RX</t>
  </si>
  <si>
    <t>DL04121215RX</t>
  </si>
  <si>
    <t>DL04121220RX</t>
  </si>
  <si>
    <t>DL04121225RX</t>
  </si>
  <si>
    <t>DL04121230RX</t>
  </si>
  <si>
    <t>DL04121235RX</t>
  </si>
  <si>
    <t>DL04121240RX</t>
  </si>
  <si>
    <t>DL04121245RX</t>
  </si>
  <si>
    <t>DL04121250RX</t>
  </si>
  <si>
    <t>DL04121255RX</t>
  </si>
  <si>
    <t>DL04121260RX</t>
  </si>
  <si>
    <t>DL04121265RX</t>
  </si>
  <si>
    <t>DL04121270RX</t>
  </si>
  <si>
    <t>DL04121275RX</t>
  </si>
  <si>
    <t>DL04121280RX</t>
  </si>
  <si>
    <t>DL04121285RX</t>
  </si>
  <si>
    <t>DL04121290RX</t>
  </si>
  <si>
    <t>DL04121295RX</t>
  </si>
  <si>
    <t>DL041212100RX</t>
  </si>
  <si>
    <t>DL04121610RX</t>
  </si>
  <si>
    <t>DL04121615RX</t>
  </si>
  <si>
    <t>DL04121620RX</t>
  </si>
  <si>
    <t>DL04121625RX</t>
  </si>
  <si>
    <t>DL04121630RX</t>
  </si>
  <si>
    <t>DL04121635RX</t>
  </si>
  <si>
    <t>DL04121640RX</t>
  </si>
  <si>
    <t>DL04121645RX</t>
  </si>
  <si>
    <t>DL04121650RX</t>
  </si>
  <si>
    <t>DL04121655RX</t>
  </si>
  <si>
    <t>DL04121660RX</t>
  </si>
  <si>
    <t>DL04121665RX</t>
  </si>
  <si>
    <t>DL04121670RX</t>
  </si>
  <si>
    <t>DL04121675RX</t>
  </si>
  <si>
    <t>DL04121680RX</t>
  </si>
  <si>
    <t>DL04121685RX</t>
  </si>
  <si>
    <t>DL04121690RX</t>
  </si>
  <si>
    <t>DL04121695RX</t>
  </si>
  <si>
    <t>DL041216100RX</t>
  </si>
  <si>
    <t>DL06080610RX</t>
  </si>
  <si>
    <t>DL06080615RX</t>
  </si>
  <si>
    <t>DL06080620RX</t>
  </si>
  <si>
    <t>DL06080625RX</t>
  </si>
  <si>
    <t>DL06080630RX</t>
  </si>
  <si>
    <t>DL06080635RX</t>
  </si>
  <si>
    <t>DL06080640RX</t>
  </si>
  <si>
    <t>DL06080645RX</t>
  </si>
  <si>
    <t>DL06080650RX</t>
  </si>
  <si>
    <t>DL06080655RX</t>
  </si>
  <si>
    <t>DL06080660RX</t>
  </si>
  <si>
    <t>DL06080665RX</t>
  </si>
  <si>
    <t>DL06080670RX</t>
  </si>
  <si>
    <t>DL06080675RX</t>
  </si>
  <si>
    <t>DL06080680RX</t>
  </si>
  <si>
    <t>DL06080685RX</t>
  </si>
  <si>
    <t>DL06080690RX</t>
  </si>
  <si>
    <t>DL06080695RX</t>
  </si>
  <si>
    <t>DL060806100RX</t>
  </si>
  <si>
    <t>DL06080810RX</t>
  </si>
  <si>
    <t>DL06080815RX</t>
  </si>
  <si>
    <t>DL06080820RX</t>
  </si>
  <si>
    <t>DL06080825RX</t>
  </si>
  <si>
    <t>DL06080830RX</t>
  </si>
  <si>
    <t>DL06080835RX</t>
  </si>
  <si>
    <t>DL06080840RX</t>
  </si>
  <si>
    <t>DL06080845RX</t>
  </si>
  <si>
    <t>DL06080850RX</t>
  </si>
  <si>
    <t>DL06080855RX</t>
  </si>
  <si>
    <t>DL06080860RX</t>
  </si>
  <si>
    <t>DL06080865RX</t>
  </si>
  <si>
    <t>DL06080870RX</t>
  </si>
  <si>
    <t>DL06080875RX</t>
  </si>
  <si>
    <t>DL06080880RX</t>
  </si>
  <si>
    <t>DL06080885RX</t>
  </si>
  <si>
    <t>DL06080890RX</t>
  </si>
  <si>
    <t>DL06080895RX</t>
  </si>
  <si>
    <t>DL060808100RX</t>
  </si>
  <si>
    <t>DL06081210RX</t>
  </si>
  <si>
    <t>DL06081215RX</t>
  </si>
  <si>
    <t>DL06081220RX</t>
  </si>
  <si>
    <t>DL06081225RX</t>
  </si>
  <si>
    <t>DL06081230RX</t>
  </si>
  <si>
    <t>DL06081235RX</t>
  </si>
  <si>
    <t>DL06081240RX</t>
  </si>
  <si>
    <t>DL06081245RX</t>
  </si>
  <si>
    <t>DL06081250RX</t>
  </si>
  <si>
    <t>DL06081255RX</t>
  </si>
  <si>
    <t>DL06081260RX</t>
  </si>
  <si>
    <t>DL06081265RX</t>
  </si>
  <si>
    <t>DL06081270RX</t>
  </si>
  <si>
    <t>DL06081275RX</t>
  </si>
  <si>
    <t>DL06081280RX</t>
  </si>
  <si>
    <t>DL06081285RX</t>
  </si>
  <si>
    <t>DL06081290RX</t>
  </si>
  <si>
    <t>DL06081295RX</t>
  </si>
  <si>
    <t>DL060812100RX</t>
  </si>
  <si>
    <t>DL06081610RX</t>
  </si>
  <si>
    <t>DL06081615RX</t>
  </si>
  <si>
    <t>DL06081620RX</t>
  </si>
  <si>
    <t>DL06081625RX</t>
  </si>
  <si>
    <t>DL06081630RX</t>
  </si>
  <si>
    <t>DL06081635RX</t>
  </si>
  <si>
    <t>DL06081640RX</t>
  </si>
  <si>
    <t>DL06081645RX</t>
  </si>
  <si>
    <t>DL06081650RX</t>
  </si>
  <si>
    <t>DL06081655RX</t>
  </si>
  <si>
    <t>DL06081660RX</t>
  </si>
  <si>
    <t>DL06081665RX</t>
  </si>
  <si>
    <t>DL06081670RX</t>
  </si>
  <si>
    <t>DL06081675RX</t>
  </si>
  <si>
    <t>DL06081680RX</t>
  </si>
  <si>
    <t>DL06081685RX</t>
  </si>
  <si>
    <t>DL06081690RX</t>
  </si>
  <si>
    <t>DL06081695RX</t>
  </si>
  <si>
    <t>DL060816100RX</t>
  </si>
  <si>
    <t>DL06100610RX</t>
  </si>
  <si>
    <t>DL06100615RX</t>
  </si>
  <si>
    <t>DL06100620RX</t>
  </si>
  <si>
    <t>DL06100625RX</t>
  </si>
  <si>
    <t>DL06100630RX</t>
  </si>
  <si>
    <t>DL06100635RX</t>
  </si>
  <si>
    <t>DL06100640RX</t>
  </si>
  <si>
    <t>DL06100645RX</t>
  </si>
  <si>
    <t>DL06100650RX</t>
  </si>
  <si>
    <t>DL06100655RX</t>
  </si>
  <si>
    <t>DL06100660RX</t>
  </si>
  <si>
    <t>DL06100665RX</t>
  </si>
  <si>
    <t>DL06100670RX</t>
  </si>
  <si>
    <t>DL06100675RX</t>
  </si>
  <si>
    <t>DL06100680RX</t>
  </si>
  <si>
    <t>DL06100685RX</t>
  </si>
  <si>
    <t>DL06100690RX</t>
  </si>
  <si>
    <t>DL06100695RX</t>
  </si>
  <si>
    <t>DL061006100RX</t>
  </si>
  <si>
    <t>DL06100810RX</t>
  </si>
  <si>
    <t>DL06100815RX</t>
  </si>
  <si>
    <t>DL06100820RX</t>
  </si>
  <si>
    <t>DL06100825RX</t>
  </si>
  <si>
    <t>DL06100830RX</t>
  </si>
  <si>
    <t>DL06100835RX</t>
  </si>
  <si>
    <t>DL06100840RX</t>
  </si>
  <si>
    <t>DL06100845RX</t>
  </si>
  <si>
    <t>DL06100850RX</t>
  </si>
  <si>
    <t>DL06100855RX</t>
  </si>
  <si>
    <t>DL06100860RX</t>
  </si>
  <si>
    <t>DL06100865RX</t>
  </si>
  <si>
    <t>DL06100870RX</t>
  </si>
  <si>
    <t>DL06100875RX</t>
  </si>
  <si>
    <t>DL06100880RX</t>
  </si>
  <si>
    <t>DL06100885RX</t>
  </si>
  <si>
    <t>DL06100890RX</t>
  </si>
  <si>
    <t>DL06100895RX</t>
  </si>
  <si>
    <t>DL061008100RX</t>
  </si>
  <si>
    <t>DL06101210RX</t>
  </si>
  <si>
    <t>DL06101215RX</t>
  </si>
  <si>
    <t>DL06101220RX</t>
  </si>
  <si>
    <t>DL06101225RX</t>
  </si>
  <si>
    <t>DL06101230RX</t>
  </si>
  <si>
    <t>DL06101235RX</t>
  </si>
  <si>
    <t>DL06101240RX</t>
  </si>
  <si>
    <t>DL06101245RX</t>
  </si>
  <si>
    <t>DL06101250RX</t>
  </si>
  <si>
    <t>DL06101255RX</t>
  </si>
  <si>
    <t>DL06101260RX</t>
  </si>
  <si>
    <t>DL06101265RX</t>
  </si>
  <si>
    <t>DL06101270RX</t>
  </si>
  <si>
    <t>DL06101275RX</t>
  </si>
  <si>
    <t>DL06101280RX</t>
  </si>
  <si>
    <t>DL06101285RX</t>
  </si>
  <si>
    <t>DL06101290RX</t>
  </si>
  <si>
    <t>DL06101295RX</t>
  </si>
  <si>
    <t>DL061012100RX</t>
  </si>
  <si>
    <t>DL06101610RX</t>
  </si>
  <si>
    <t>DL06101615RX</t>
  </si>
  <si>
    <t>DL06101620RX</t>
  </si>
  <si>
    <t>DL06101625RX</t>
  </si>
  <si>
    <t>DL06101630RX</t>
  </si>
  <si>
    <t>DL06101635RX</t>
  </si>
  <si>
    <t>DL06101640RX</t>
  </si>
  <si>
    <t>DL06101645RX</t>
  </si>
  <si>
    <t>DL06101650RX</t>
  </si>
  <si>
    <t>DL06101655RX</t>
  </si>
  <si>
    <t>DL06101660RX</t>
  </si>
  <si>
    <t>DL06101665RX</t>
  </si>
  <si>
    <t>DL06101670RX</t>
  </si>
  <si>
    <t>DL06101675RX</t>
  </si>
  <si>
    <t>DL06101680RX</t>
  </si>
  <si>
    <t>DL06101685RX</t>
  </si>
  <si>
    <t>DL06101690RX</t>
  </si>
  <si>
    <t>DL06101695RX</t>
  </si>
  <si>
    <t>DL061016100RX</t>
  </si>
  <si>
    <t>DL06120610RX</t>
  </si>
  <si>
    <t>DL06120615RX</t>
  </si>
  <si>
    <t>DL06120620RX</t>
  </si>
  <si>
    <t>DL06120625RX</t>
  </si>
  <si>
    <t>DL06120630RX</t>
  </si>
  <si>
    <t>DL06120635RX</t>
  </si>
  <si>
    <t>DL06120640RX</t>
  </si>
  <si>
    <t>DL06120645RX</t>
  </si>
  <si>
    <t>DL06120650RX</t>
  </si>
  <si>
    <t>DL06120655RX</t>
  </si>
  <si>
    <t>DL06120660RX</t>
  </si>
  <si>
    <t>DL06120665RX</t>
  </si>
  <si>
    <t>DL06120670RX</t>
  </si>
  <si>
    <t>DL06120675RX</t>
  </si>
  <si>
    <t>DL06120680RX</t>
  </si>
  <si>
    <t>DL06120685RX</t>
  </si>
  <si>
    <t>DL06120690RX</t>
  </si>
  <si>
    <t>DL06120695RX</t>
  </si>
  <si>
    <t>DL061206100RX</t>
  </si>
  <si>
    <t>DL06120810RX</t>
  </si>
  <si>
    <t>DL06120815RX</t>
  </si>
  <si>
    <t>DL06120820RX</t>
  </si>
  <si>
    <t>DL06120825RX</t>
  </si>
  <si>
    <t>DL06120830RX</t>
  </si>
  <si>
    <t>DL06120835RX</t>
  </si>
  <si>
    <t>DL06120840RX</t>
  </si>
  <si>
    <t>DL06120845RX</t>
  </si>
  <si>
    <t>DL06120850RX</t>
  </si>
  <si>
    <t>DL06120855RX</t>
  </si>
  <si>
    <t>DL06120860RX</t>
  </si>
  <si>
    <t>DL06120865RX</t>
  </si>
  <si>
    <t>DL06120870RX</t>
  </si>
  <si>
    <t>DL06120875RX</t>
  </si>
  <si>
    <t>DL06120880RX</t>
  </si>
  <si>
    <t>DL06120885RX</t>
  </si>
  <si>
    <t>DL06120890RX</t>
  </si>
  <si>
    <t>DL06120895RX</t>
  </si>
  <si>
    <t>DL061208100RX</t>
  </si>
  <si>
    <t>DL06121210RX</t>
  </si>
  <si>
    <t>DL06121215RX</t>
  </si>
  <si>
    <t>DL06121220RX</t>
  </si>
  <si>
    <t>DL06121225RX</t>
  </si>
  <si>
    <t>DL06121230RX</t>
  </si>
  <si>
    <t>DL06121235RX</t>
  </si>
  <si>
    <t>DL06121240RX</t>
  </si>
  <si>
    <t>DL06121245RX</t>
  </si>
  <si>
    <t>DL06121250RX</t>
  </si>
  <si>
    <t>DL06121255RX</t>
  </si>
  <si>
    <t>DL06121260RX</t>
  </si>
  <si>
    <t>DL06121265RX</t>
  </si>
  <si>
    <t>DL06121270RX</t>
  </si>
  <si>
    <t>DL06121275RX</t>
  </si>
  <si>
    <t>DL06121280RX</t>
  </si>
  <si>
    <t>DL06121285RX</t>
  </si>
  <si>
    <t>DL06121290RX</t>
  </si>
  <si>
    <t>DL06121295RX</t>
  </si>
  <si>
    <t>DL061212100RX</t>
  </si>
  <si>
    <t>DL06121610RX</t>
  </si>
  <si>
    <t>DL06121615RX</t>
  </si>
  <si>
    <t>DL06121620RX</t>
  </si>
  <si>
    <t>DL06121625RX</t>
  </si>
  <si>
    <t>DL06121630RX</t>
  </si>
  <si>
    <t>DL06121635RX</t>
  </si>
  <si>
    <t>DL06121640RX</t>
  </si>
  <si>
    <t>DL06121645RX</t>
  </si>
  <si>
    <t>DL06121650RX</t>
  </si>
  <si>
    <t>DL06121655RX</t>
  </si>
  <si>
    <t>DL06121660RX</t>
  </si>
  <si>
    <t>DL06121665RX</t>
  </si>
  <si>
    <t>DL06121670RX</t>
  </si>
  <si>
    <t>DL06121675RX</t>
  </si>
  <si>
    <t>DL06121680RX</t>
  </si>
  <si>
    <t>DL06121685RX</t>
  </si>
  <si>
    <t>DL06121690RX</t>
  </si>
  <si>
    <t>DL06121695RX</t>
  </si>
  <si>
    <t>DL061216100RX</t>
  </si>
  <si>
    <t>DL06140610RX</t>
  </si>
  <si>
    <t>DL06140615RX</t>
  </si>
  <si>
    <t>DL06140620RX</t>
  </si>
  <si>
    <t>DL06140625RX</t>
  </si>
  <si>
    <t>DL06140630RX</t>
  </si>
  <si>
    <t>DL06140635RX</t>
  </si>
  <si>
    <t>DL06140640RX</t>
  </si>
  <si>
    <t>DL06140645RX</t>
  </si>
  <si>
    <t>DL06140650RX</t>
  </si>
  <si>
    <t>DL06140655RX</t>
  </si>
  <si>
    <t>DL06140660RX</t>
  </si>
  <si>
    <t>DL06140665RX</t>
  </si>
  <si>
    <t>DL06140670RX</t>
  </si>
  <si>
    <t>DL06140675RX</t>
  </si>
  <si>
    <t>DL06140680RX</t>
  </si>
  <si>
    <t>DL06140685RX</t>
  </si>
  <si>
    <t>DL06140690RX</t>
  </si>
  <si>
    <t>DL06140695RX</t>
  </si>
  <si>
    <t>DL061406100RX</t>
  </si>
  <si>
    <t>DL06140810RX</t>
  </si>
  <si>
    <t>DL06140815RX</t>
  </si>
  <si>
    <t>DL06140820RX</t>
  </si>
  <si>
    <t>DL06140825RX</t>
  </si>
  <si>
    <t>DL06140830RX</t>
  </si>
  <si>
    <t>DL06140835RX</t>
  </si>
  <si>
    <t>DL06140840RX</t>
  </si>
  <si>
    <t>DL06140845RX</t>
  </si>
  <si>
    <t>DL06140850RX</t>
  </si>
  <si>
    <t>DL06140855RX</t>
  </si>
  <si>
    <t>DL06140860RX</t>
  </si>
  <si>
    <t>DL06140865RX</t>
  </si>
  <si>
    <t>DL06140870RX</t>
  </si>
  <si>
    <t>DL06140875RX</t>
  </si>
  <si>
    <t>DL06140880RX</t>
  </si>
  <si>
    <t>DL06140885RX</t>
  </si>
  <si>
    <t>DL06140890RX</t>
  </si>
  <si>
    <t>DL06140895RX</t>
  </si>
  <si>
    <t>DL061408100RX</t>
  </si>
  <si>
    <t>DL06141210RX</t>
  </si>
  <si>
    <t>DL06141215RX</t>
  </si>
  <si>
    <t>DL06141220RX</t>
  </si>
  <si>
    <t>DL06141225RX</t>
  </si>
  <si>
    <t>DL06141230RX</t>
  </si>
  <si>
    <t>DL06141235RX</t>
  </si>
  <si>
    <t>DL06141240RX</t>
  </si>
  <si>
    <t>DL06141245RX</t>
  </si>
  <si>
    <t>DL06141250RX</t>
  </si>
  <si>
    <t>DL06141255RX</t>
  </si>
  <si>
    <t>DL06141260RX</t>
  </si>
  <si>
    <t>DL06141265RX</t>
  </si>
  <si>
    <t>DL06141270RX</t>
  </si>
  <si>
    <t>DL06141275RX</t>
  </si>
  <si>
    <t>DL06141280RX</t>
  </si>
  <si>
    <t>DL06141285RX</t>
  </si>
  <si>
    <t>DL06141290RX</t>
  </si>
  <si>
    <t>DL06141295RX</t>
  </si>
  <si>
    <t>DL061412100RX</t>
  </si>
  <si>
    <t>DL06141610RX</t>
  </si>
  <si>
    <t>DL06141615RX</t>
  </si>
  <si>
    <t>DL06141620RX</t>
  </si>
  <si>
    <t>DL06141625RX</t>
  </si>
  <si>
    <t>DL06141630RX</t>
  </si>
  <si>
    <t>DL06141635RX</t>
  </si>
  <si>
    <t>DL06141640RX</t>
  </si>
  <si>
    <t>DL06141645RX</t>
  </si>
  <si>
    <t>DL06141650RX</t>
  </si>
  <si>
    <t>DL06141655RX</t>
  </si>
  <si>
    <t>DL06141660RX</t>
  </si>
  <si>
    <t>DL06141665RX</t>
  </si>
  <si>
    <t>DL06141670RX</t>
  </si>
  <si>
    <t>DL06141675RX</t>
  </si>
  <si>
    <t>DL06141680RX</t>
  </si>
  <si>
    <t>DL06141685RX</t>
  </si>
  <si>
    <t>DL06141690RX</t>
  </si>
  <si>
    <t>DL06141695RX</t>
  </si>
  <si>
    <t>DL061416100RX</t>
  </si>
  <si>
    <t>DL06180610RX</t>
  </si>
  <si>
    <t>DL06180615RX</t>
  </si>
  <si>
    <t>DL06180620RX</t>
  </si>
  <si>
    <t>DL06180625RX</t>
  </si>
  <si>
    <t>DL06180630RX</t>
  </si>
  <si>
    <t>DL06180635RX</t>
  </si>
  <si>
    <t>DL06180640RX</t>
  </si>
  <si>
    <t>DL06180645RX</t>
  </si>
  <si>
    <t>DL06180650RX</t>
  </si>
  <si>
    <t>DL06180655RX</t>
  </si>
  <si>
    <t>DL06180660RX</t>
  </si>
  <si>
    <t>DL06180665RX</t>
  </si>
  <si>
    <t>DL06180670RX</t>
  </si>
  <si>
    <t>DL06180675RX</t>
  </si>
  <si>
    <t>DL06180680RX</t>
  </si>
  <si>
    <t>DL06180685RX</t>
  </si>
  <si>
    <t>DL06180690RX</t>
  </si>
  <si>
    <t>DL06180695RX</t>
  </si>
  <si>
    <t>DL061806100RX</t>
  </si>
  <si>
    <t>DL06180810RX</t>
  </si>
  <si>
    <t>DL06180815RX</t>
  </si>
  <si>
    <t>DL06180820RX</t>
  </si>
  <si>
    <t>DL06180825RX</t>
  </si>
  <si>
    <t>DL06180830RX</t>
  </si>
  <si>
    <t>DL06180835RX</t>
  </si>
  <si>
    <t>DL06180840RX</t>
  </si>
  <si>
    <t>DL06180845RX</t>
  </si>
  <si>
    <t>DL06180850RX</t>
  </si>
  <si>
    <t>DL06180855RX</t>
  </si>
  <si>
    <t>DL06180860RX</t>
  </si>
  <si>
    <t>DL06180865RX</t>
  </si>
  <si>
    <t>DL06180870RX</t>
  </si>
  <si>
    <t>DL06180875RX</t>
  </si>
  <si>
    <t>DL06180880RX</t>
  </si>
  <si>
    <t>DL06180885RX</t>
  </si>
  <si>
    <t>DL06180890RX</t>
  </si>
  <si>
    <t>DL06180895RX</t>
  </si>
  <si>
    <t>DL061808100RX</t>
  </si>
  <si>
    <t>DL06181210RX</t>
  </si>
  <si>
    <t>DL06181215RX</t>
  </si>
  <si>
    <t>DL06181220RX</t>
  </si>
  <si>
    <t>DL06181225RX</t>
  </si>
  <si>
    <t>DL06181230RX</t>
  </si>
  <si>
    <t>DL06181235RX</t>
  </si>
  <si>
    <t>DL06181240RX</t>
  </si>
  <si>
    <t>DL06181245RX</t>
  </si>
  <si>
    <t>DL06181250RX</t>
  </si>
  <si>
    <t>DL06181255RX</t>
  </si>
  <si>
    <t>DL06181260RX</t>
  </si>
  <si>
    <t>DL06181265RX</t>
  </si>
  <si>
    <t>DL06181270RX</t>
  </si>
  <si>
    <t>DL06181275RX</t>
  </si>
  <si>
    <t>DL06181280RX</t>
  </si>
  <si>
    <t>DL06181285RX</t>
  </si>
  <si>
    <t>DL06181290RX</t>
  </si>
  <si>
    <t>DL06181295RX</t>
  </si>
  <si>
    <t>DL061812100RX</t>
  </si>
  <si>
    <t>DL06181610RX</t>
  </si>
  <si>
    <t>DL06181615RX</t>
  </si>
  <si>
    <t>DL06181620RX</t>
  </si>
  <si>
    <t>DL06181625RX</t>
  </si>
  <si>
    <t>DL06181630RX</t>
  </si>
  <si>
    <t>DL06181635RX</t>
  </si>
  <si>
    <t>DL06181640RX</t>
  </si>
  <si>
    <t>DL06181645RX</t>
  </si>
  <si>
    <t>DL06181650RX</t>
  </si>
  <si>
    <t>DL06181655RX</t>
  </si>
  <si>
    <t>DL06181660RX</t>
  </si>
  <si>
    <t>DL06181665RX</t>
  </si>
  <si>
    <t>DL06181670RX</t>
  </si>
  <si>
    <t>DL06181675RX</t>
  </si>
  <si>
    <t>DL06181680RX</t>
  </si>
  <si>
    <t>DL06181685RX</t>
  </si>
  <si>
    <t>DL06181690RX</t>
  </si>
  <si>
    <t>DL06181695RX</t>
  </si>
  <si>
    <t>DL061816100RX</t>
  </si>
  <si>
    <t>DL04060610R</t>
  </si>
  <si>
    <t>DL04060615R</t>
  </si>
  <si>
    <t>DL04060620R</t>
  </si>
  <si>
    <t>DL04060625R</t>
  </si>
  <si>
    <t>DL04060630R</t>
  </si>
  <si>
    <t>DL04060635R</t>
  </si>
  <si>
    <t>DL04060640R</t>
  </si>
  <si>
    <t>DL04060645R</t>
  </si>
  <si>
    <t>DL04060650R</t>
  </si>
  <si>
    <t>DL04060655R</t>
  </si>
  <si>
    <t>DL04060660R</t>
  </si>
  <si>
    <t>DL04060665R</t>
  </si>
  <si>
    <t>DL04060670R</t>
  </si>
  <si>
    <t>DL04060675R</t>
  </si>
  <si>
    <t>DL04060680R</t>
  </si>
  <si>
    <t>DL04060685R</t>
  </si>
  <si>
    <t>DL04060690R</t>
  </si>
  <si>
    <t>DL04060695R</t>
  </si>
  <si>
    <t>DL040606100R</t>
  </si>
  <si>
    <t>DL04060810R</t>
  </si>
  <si>
    <t>DL04060815R</t>
  </si>
  <si>
    <t>DL04060820R</t>
  </si>
  <si>
    <t>DL04060825R</t>
  </si>
  <si>
    <t>DL04060830R</t>
  </si>
  <si>
    <t>DL04060835R</t>
  </si>
  <si>
    <t>DL04060840R</t>
  </si>
  <si>
    <t>DL04060845R</t>
  </si>
  <si>
    <t>DL04060850R</t>
  </si>
  <si>
    <t>DL04060855R</t>
  </si>
  <si>
    <t>DL04060860R</t>
  </si>
  <si>
    <t>DL04060865R</t>
  </si>
  <si>
    <t>DL04060870R</t>
  </si>
  <si>
    <t>DL04060875R</t>
  </si>
  <si>
    <t>DL04060880R</t>
  </si>
  <si>
    <t>DL04060885R</t>
  </si>
  <si>
    <t>DL04060890R</t>
  </si>
  <si>
    <t>DL04060895R</t>
  </si>
  <si>
    <t>DL040608100R</t>
  </si>
  <si>
    <t>DL04061210R</t>
  </si>
  <si>
    <t>DL04061215R</t>
  </si>
  <si>
    <t>DL04061220R</t>
  </si>
  <si>
    <t>DL04061225R</t>
  </si>
  <si>
    <t>DL04061230R</t>
  </si>
  <si>
    <t>DL04061235R</t>
  </si>
  <si>
    <t>DL04061240R</t>
  </si>
  <si>
    <t>DL04061245R</t>
  </si>
  <si>
    <t>DL04061250R</t>
  </si>
  <si>
    <t>DL04061255R</t>
  </si>
  <si>
    <t>DL04061260R</t>
  </si>
  <si>
    <t>DL04061265R</t>
  </si>
  <si>
    <t>DL04061270R</t>
  </si>
  <si>
    <t>DL04061275R</t>
  </si>
  <si>
    <t>DL04061280R</t>
  </si>
  <si>
    <t>DL04061285R</t>
  </si>
  <si>
    <t>DL04061290R</t>
  </si>
  <si>
    <t>DL04061295R</t>
  </si>
  <si>
    <t>DL040612100R</t>
  </si>
  <si>
    <t>DL04061610R</t>
  </si>
  <si>
    <t>DL04061615R</t>
  </si>
  <si>
    <t>DL04061620R</t>
  </si>
  <si>
    <t>DL04061625R</t>
  </si>
  <si>
    <t>DL04061630R</t>
  </si>
  <si>
    <t>DL04061635R</t>
  </si>
  <si>
    <t>DL04061640R</t>
  </si>
  <si>
    <t>DL04061645R</t>
  </si>
  <si>
    <t>DL04061650R</t>
  </si>
  <si>
    <t>DL04061655R</t>
  </si>
  <si>
    <t>DL04061660R</t>
  </si>
  <si>
    <t>DL04061665R</t>
  </si>
  <si>
    <t>DL04061670R</t>
  </si>
  <si>
    <t>DL04061675R</t>
  </si>
  <si>
    <t>DL04061680R</t>
  </si>
  <si>
    <t>DL04061685R</t>
  </si>
  <si>
    <t>DL04061690R</t>
  </si>
  <si>
    <t>DL04061695R</t>
  </si>
  <si>
    <t>DL040616100R</t>
  </si>
  <si>
    <t>DL04080610R</t>
  </si>
  <si>
    <t>DL04080615R</t>
  </si>
  <si>
    <t>DL04080620R</t>
  </si>
  <si>
    <t>DL04080625R</t>
  </si>
  <si>
    <t>DL04080630R</t>
  </si>
  <si>
    <t>DL04080635R</t>
  </si>
  <si>
    <t>DL04080640R</t>
  </si>
  <si>
    <t>DL04080645R</t>
  </si>
  <si>
    <t>DL04080650R</t>
  </si>
  <si>
    <t>DL04080655R</t>
  </si>
  <si>
    <t>DL04080660R</t>
  </si>
  <si>
    <t>DL04080665R</t>
  </si>
  <si>
    <t>DL04080670R</t>
  </si>
  <si>
    <t>DL04080675R</t>
  </si>
  <si>
    <t>DL04080680R</t>
  </si>
  <si>
    <t>DL04080685R</t>
  </si>
  <si>
    <t>DL04080690R</t>
  </si>
  <si>
    <t>DL04080695R</t>
  </si>
  <si>
    <t>DL040806100R</t>
  </si>
  <si>
    <t>DL04080810R</t>
  </si>
  <si>
    <t>DL04080815R</t>
  </si>
  <si>
    <t>DL04080820R</t>
  </si>
  <si>
    <t>DL04080825R</t>
  </si>
  <si>
    <t>DL04080830R</t>
  </si>
  <si>
    <t>DL04080835R</t>
  </si>
  <si>
    <t>DL04080840R</t>
  </si>
  <si>
    <t>DL04080845R</t>
  </si>
  <si>
    <t>DL04080850R</t>
  </si>
  <si>
    <t>DL04080855R</t>
  </si>
  <si>
    <t>DL04080860R</t>
  </si>
  <si>
    <t>DL04080865R</t>
  </si>
  <si>
    <t>DL04080870R</t>
  </si>
  <si>
    <t>DL04080875R</t>
  </si>
  <si>
    <t>DL04080880R</t>
  </si>
  <si>
    <t>DL04080885R</t>
  </si>
  <si>
    <t>DL04080890R</t>
  </si>
  <si>
    <t>DL04080895R</t>
  </si>
  <si>
    <t>DL040808100R</t>
  </si>
  <si>
    <t>DL04081210R</t>
  </si>
  <si>
    <t>DL04081215R</t>
  </si>
  <si>
    <t>DL04081220R</t>
  </si>
  <si>
    <t>DL04081225R</t>
  </si>
  <si>
    <t>DL04081230R</t>
  </si>
  <si>
    <t>DL04081235R</t>
  </si>
  <si>
    <t>DL04081240R</t>
  </si>
  <si>
    <t>DL04081245R</t>
  </si>
  <si>
    <t>DL04081250R</t>
  </si>
  <si>
    <t>DL04081255R</t>
  </si>
  <si>
    <t>DL04081260R</t>
  </si>
  <si>
    <t>DL04081265R</t>
  </si>
  <si>
    <t>DL04081270R</t>
  </si>
  <si>
    <t>DL04081275R</t>
  </si>
  <si>
    <t>DL04081280R</t>
  </si>
  <si>
    <t>DL04081285R</t>
  </si>
  <si>
    <t>DL04081290R</t>
  </si>
  <si>
    <t>DL04081295R</t>
  </si>
  <si>
    <t>DL040812100R</t>
  </si>
  <si>
    <t>DL04081610R</t>
  </si>
  <si>
    <t>DL04081615R</t>
  </si>
  <si>
    <t>DL04081620R</t>
  </si>
  <si>
    <t>DL04081625R</t>
  </si>
  <si>
    <t>DL04081630R</t>
  </si>
  <si>
    <t>DL04081635R</t>
  </si>
  <si>
    <t>DL04081640R</t>
  </si>
  <si>
    <t>DL04081645R</t>
  </si>
  <si>
    <t>DL04081650R</t>
  </si>
  <si>
    <t>DL04081655R</t>
  </si>
  <si>
    <t>DL04081660R</t>
  </si>
  <si>
    <t>DL04081665R</t>
  </si>
  <si>
    <t>DL04081670R</t>
  </si>
  <si>
    <t>DL04081675R</t>
  </si>
  <si>
    <t>DL04081680R</t>
  </si>
  <si>
    <t>DL04081685R</t>
  </si>
  <si>
    <t>DL04081690R</t>
  </si>
  <si>
    <t>DL04081695R</t>
  </si>
  <si>
    <t>DL040816100R</t>
  </si>
  <si>
    <t>DL04100610R</t>
  </si>
  <si>
    <t>DL04100615R</t>
  </si>
  <si>
    <t>DL04100620R</t>
  </si>
  <si>
    <t>DL04100625R</t>
  </si>
  <si>
    <t>DL04100630R</t>
  </si>
  <si>
    <t>DL04100635R</t>
  </si>
  <si>
    <t>DL04100640R</t>
  </si>
  <si>
    <t>DL04100645R</t>
  </si>
  <si>
    <t>DL04100650R</t>
  </si>
  <si>
    <t>DL04100655R</t>
  </si>
  <si>
    <t>DL04100660R</t>
  </si>
  <si>
    <t>DL04100665R</t>
  </si>
  <si>
    <t>DL04100670R</t>
  </si>
  <si>
    <t>DL04100675R</t>
  </si>
  <si>
    <t>DL04100680R</t>
  </si>
  <si>
    <t>DL04100685R</t>
  </si>
  <si>
    <t>DL04100690R</t>
  </si>
  <si>
    <t>DL04100695R</t>
  </si>
  <si>
    <t>DL041006100R</t>
  </si>
  <si>
    <t>DL04100810R</t>
  </si>
  <si>
    <t>DL04100815R</t>
  </si>
  <si>
    <t>DL04100820R</t>
  </si>
  <si>
    <t>DL04100825R</t>
  </si>
  <si>
    <t>DL04100830R</t>
  </si>
  <si>
    <t>DL04100835R</t>
  </si>
  <si>
    <t>DL04100840R</t>
  </si>
  <si>
    <t>DL04100845R</t>
  </si>
  <si>
    <t>DL04100850R</t>
  </si>
  <si>
    <t>DL04100855R</t>
  </si>
  <si>
    <t>DL04100860R</t>
  </si>
  <si>
    <t>DL04100865R</t>
  </si>
  <si>
    <t>DL04100870R</t>
  </si>
  <si>
    <t>DL04100875R</t>
  </si>
  <si>
    <t>DL04100880R</t>
  </si>
  <si>
    <t>DL04100885R</t>
  </si>
  <si>
    <t>DL04100890R</t>
  </si>
  <si>
    <t>DL04100895R</t>
  </si>
  <si>
    <t>DL041008100R</t>
  </si>
  <si>
    <t>DL04101210R</t>
  </si>
  <si>
    <t>DL04101215R</t>
  </si>
  <si>
    <t>DL04101220R</t>
  </si>
  <si>
    <t>DL04101225R</t>
  </si>
  <si>
    <t>DL04101230R</t>
  </si>
  <si>
    <t>DL04101235R</t>
  </si>
  <si>
    <t>DL04101240R</t>
  </si>
  <si>
    <t>DL04101245R</t>
  </si>
  <si>
    <t>DL04101250R</t>
  </si>
  <si>
    <t>DL04101255R</t>
  </si>
  <si>
    <t>DL04101260R</t>
  </si>
  <si>
    <t>DL04101265R</t>
  </si>
  <si>
    <t>DL04101270R</t>
  </si>
  <si>
    <t>DL04101275R</t>
  </si>
  <si>
    <t>DL04101280R</t>
  </si>
  <si>
    <t>DL04101285R</t>
  </si>
  <si>
    <t>DL04101290R</t>
  </si>
  <si>
    <t>DL04101295R</t>
  </si>
  <si>
    <t>DL041012100R</t>
  </si>
  <si>
    <t>DL04101610R</t>
  </si>
  <si>
    <t>DL04101615R</t>
  </si>
  <si>
    <t>DL04101620R</t>
  </si>
  <si>
    <t>DL04101625R</t>
  </si>
  <si>
    <t>DL04101630R</t>
  </si>
  <si>
    <t>DL04101635R</t>
  </si>
  <si>
    <t>DL04101640R</t>
  </si>
  <si>
    <t>DL04101645R</t>
  </si>
  <si>
    <t>DL04101650R</t>
  </si>
  <si>
    <t>DL04101655R</t>
  </si>
  <si>
    <t>DL04101660R</t>
  </si>
  <si>
    <t>DL04101665R</t>
  </si>
  <si>
    <t>DL04101670R</t>
  </si>
  <si>
    <t>DL04101675R</t>
  </si>
  <si>
    <t>DL04101680R</t>
  </si>
  <si>
    <t>DL04101685R</t>
  </si>
  <si>
    <t>DL04101690R</t>
  </si>
  <si>
    <t>DL04101695R</t>
  </si>
  <si>
    <t>DL041016100R</t>
  </si>
  <si>
    <t>DL04120610R</t>
  </si>
  <si>
    <t>DL04120615R</t>
  </si>
  <si>
    <t>DL04120620R</t>
  </si>
  <si>
    <t>DL04120625R</t>
  </si>
  <si>
    <t>DL04120630R</t>
  </si>
  <si>
    <t>DL04120635R</t>
  </si>
  <si>
    <t>DL04120640R</t>
  </si>
  <si>
    <t>DL04120645R</t>
  </si>
  <si>
    <t>DL04120650R</t>
  </si>
  <si>
    <t>DL04120655R</t>
  </si>
  <si>
    <t>DL04120660R</t>
  </si>
  <si>
    <t>DL04120665R</t>
  </si>
  <si>
    <t>DL04120670R</t>
  </si>
  <si>
    <t>DL04120675R</t>
  </si>
  <si>
    <t>DL04120680R</t>
  </si>
  <si>
    <t>DL04120685R</t>
  </si>
  <si>
    <t>DL04120690R</t>
  </si>
  <si>
    <t>DL04120695R</t>
  </si>
  <si>
    <t>DL041206100R</t>
  </si>
  <si>
    <t>DL04120810R</t>
  </si>
  <si>
    <t>DL04120815R</t>
  </si>
  <si>
    <t>DL04120820R</t>
  </si>
  <si>
    <t>DL04120825R</t>
  </si>
  <si>
    <t>DL04120830R</t>
  </si>
  <si>
    <t>DL04120835R</t>
  </si>
  <si>
    <t>DL04120840R</t>
  </si>
  <si>
    <t>DL04120845R</t>
  </si>
  <si>
    <t>DL04120850R</t>
  </si>
  <si>
    <t>DL04120855R</t>
  </si>
  <si>
    <t>DL04120860R</t>
  </si>
  <si>
    <t>DL04120865R</t>
  </si>
  <si>
    <t>DL04120870R</t>
  </si>
  <si>
    <t>DL04120875R</t>
  </si>
  <si>
    <t>DL04120880R</t>
  </si>
  <si>
    <t>DL04120885R</t>
  </si>
  <si>
    <t>DL04120890R</t>
  </si>
  <si>
    <t>DL04120895R</t>
  </si>
  <si>
    <t>DL041208100R</t>
  </si>
  <si>
    <t>DL04121210R</t>
  </si>
  <si>
    <t>DL04121215R</t>
  </si>
  <si>
    <t>DL04121220R</t>
  </si>
  <si>
    <t>DL04121225R</t>
  </si>
  <si>
    <t>DL04121230R</t>
  </si>
  <si>
    <t>DL04121235R</t>
  </si>
  <si>
    <t>DL04121240R</t>
  </si>
  <si>
    <t>DL04121245R</t>
  </si>
  <si>
    <t>DL04121250R</t>
  </si>
  <si>
    <t>DL04121255R</t>
  </si>
  <si>
    <t>DL04121260R</t>
  </si>
  <si>
    <t>DL04121265R</t>
  </si>
  <si>
    <t>DL04121270R</t>
  </si>
  <si>
    <t>DL04121275R</t>
  </si>
  <si>
    <t>DL04121280R</t>
  </si>
  <si>
    <t>DL04121285R</t>
  </si>
  <si>
    <t>DL04121290R</t>
  </si>
  <si>
    <t>DL04121295R</t>
  </si>
  <si>
    <t>DL041212100R</t>
  </si>
  <si>
    <t>DL04121610R</t>
  </si>
  <si>
    <t>DL04121615R</t>
  </si>
  <si>
    <t>DL04121620R</t>
  </si>
  <si>
    <t>DL04121625R</t>
  </si>
  <si>
    <t>DL04121630R</t>
  </si>
  <si>
    <t>DL04121635R</t>
  </si>
  <si>
    <t>DL04121640R</t>
  </si>
  <si>
    <t>DL04121645R</t>
  </si>
  <si>
    <t>DL04121650R</t>
  </si>
  <si>
    <t>DL04121655R</t>
  </si>
  <si>
    <t>DL04121660R</t>
  </si>
  <si>
    <t>DL04121665R</t>
  </si>
  <si>
    <t>DL04121670R</t>
  </si>
  <si>
    <t>DL04121675R</t>
  </si>
  <si>
    <t>DL04121680R</t>
  </si>
  <si>
    <t>DL04121685R</t>
  </si>
  <si>
    <t>DL04121690R</t>
  </si>
  <si>
    <t>DL04121695R</t>
  </si>
  <si>
    <t>DL041216100R</t>
  </si>
  <si>
    <t>DL06080610R</t>
  </si>
  <si>
    <t>DL06080615R</t>
  </si>
  <si>
    <t>DL06080620R</t>
  </si>
  <si>
    <t>DL06080625R</t>
  </si>
  <si>
    <t>DL06080630R</t>
  </si>
  <si>
    <t>DL06080635R</t>
  </si>
  <si>
    <t>DL06080640R</t>
  </si>
  <si>
    <t>DL06080645R</t>
  </si>
  <si>
    <t>DL06080650R</t>
  </si>
  <si>
    <t>DL06080655R</t>
  </si>
  <si>
    <t>DL06080660R</t>
  </si>
  <si>
    <t>DL06080665R</t>
  </si>
  <si>
    <t>DL06080670R</t>
  </si>
  <si>
    <t>DL06080675R</t>
  </si>
  <si>
    <t>DL06080680R</t>
  </si>
  <si>
    <t>DL06080685R</t>
  </si>
  <si>
    <t>DL06080690R</t>
  </si>
  <si>
    <t>DL06080695R</t>
  </si>
  <si>
    <t>DL060806100R</t>
  </si>
  <si>
    <t>DL06080810R</t>
  </si>
  <si>
    <t>DL06080815R</t>
  </si>
  <si>
    <t>DL06080820R</t>
  </si>
  <si>
    <t>DL06080825R</t>
  </si>
  <si>
    <t>DL06080830R</t>
  </si>
  <si>
    <t>DL06080835R</t>
  </si>
  <si>
    <t>DL06080840R</t>
  </si>
  <si>
    <t>DL06080845R</t>
  </si>
  <si>
    <t>DL06080850R</t>
  </si>
  <si>
    <t>DL06080855R</t>
  </si>
  <si>
    <t>DL06080860R</t>
  </si>
  <si>
    <t>DL06080865R</t>
  </si>
  <si>
    <t>DL06080870R</t>
  </si>
  <si>
    <t>DL06080875R</t>
  </si>
  <si>
    <t>DL06080880R</t>
  </si>
  <si>
    <t>DL06080885R</t>
  </si>
  <si>
    <t>DL06080890R</t>
  </si>
  <si>
    <t>DL06080895R</t>
  </si>
  <si>
    <t>DL060808100R</t>
  </si>
  <si>
    <t>DL06081210R</t>
  </si>
  <si>
    <t>DL06081215R</t>
  </si>
  <si>
    <t>DL06081220R</t>
  </si>
  <si>
    <t>DL06081225R</t>
  </si>
  <si>
    <t>DL06081230R</t>
  </si>
  <si>
    <t>DL06081235R</t>
  </si>
  <si>
    <t>DL06081240R</t>
  </si>
  <si>
    <t>DL06081245R</t>
  </si>
  <si>
    <t>DL06081250R</t>
  </si>
  <si>
    <t>DL06081255R</t>
  </si>
  <si>
    <t>DL06081260R</t>
  </si>
  <si>
    <t>DL06081265R</t>
  </si>
  <si>
    <t>DL06081270R</t>
  </si>
  <si>
    <t>DL06081275R</t>
  </si>
  <si>
    <t>DL06081280R</t>
  </si>
  <si>
    <t>DL06081285R</t>
  </si>
  <si>
    <t>DL06081290R</t>
  </si>
  <si>
    <t>DL06081295R</t>
  </si>
  <si>
    <t>DL060812100R</t>
  </si>
  <si>
    <t>DL06081610R</t>
  </si>
  <si>
    <t>DL06081615R</t>
  </si>
  <si>
    <t>DL06081620R</t>
  </si>
  <si>
    <t>DL06081625R</t>
  </si>
  <si>
    <t>DL06081630R</t>
  </si>
  <si>
    <t>DL06081635R</t>
  </si>
  <si>
    <t>DL06081640R</t>
  </si>
  <si>
    <t>DL06081645R</t>
  </si>
  <si>
    <t>DL06081650R</t>
  </si>
  <si>
    <t>DL06081655R</t>
  </si>
  <si>
    <t>DL06081660R</t>
  </si>
  <si>
    <t>DL06081665R</t>
  </si>
  <si>
    <t>DL06081670R</t>
  </si>
  <si>
    <t>DL06081675R</t>
  </si>
  <si>
    <t>DL06081680R</t>
  </si>
  <si>
    <t>DL06081685R</t>
  </si>
  <si>
    <t>DL06081690R</t>
  </si>
  <si>
    <t>DL06081695R</t>
  </si>
  <si>
    <t>DL060816100R</t>
  </si>
  <si>
    <t>DL06100610R</t>
  </si>
  <si>
    <t>DL06100615R</t>
  </si>
  <si>
    <t>DL06100620R</t>
  </si>
  <si>
    <t>DL06100625R</t>
  </si>
  <si>
    <t>DL06100630R</t>
  </si>
  <si>
    <t>DL06100635R</t>
  </si>
  <si>
    <t>DL06100640R</t>
  </si>
  <si>
    <t>DL06100645R</t>
  </si>
  <si>
    <t>DL06100650R</t>
  </si>
  <si>
    <t>DL06100655R</t>
  </si>
  <si>
    <t>DL06100660R</t>
  </si>
  <si>
    <t>DL06100665R</t>
  </si>
  <si>
    <t>DL06100670R</t>
  </si>
  <si>
    <t>DL06100675R</t>
  </si>
  <si>
    <t>DL06100680R</t>
  </si>
  <si>
    <t>DL06100685R</t>
  </si>
  <si>
    <t>DL06100690R</t>
  </si>
  <si>
    <t>DL06100695R</t>
  </si>
  <si>
    <t>DL061006100R</t>
  </si>
  <si>
    <t>DL06100810R</t>
  </si>
  <si>
    <t>DL06100815R</t>
  </si>
  <si>
    <t>DL06100820R</t>
  </si>
  <si>
    <t>DL06100825R</t>
  </si>
  <si>
    <t>DL06100830R</t>
  </si>
  <si>
    <t>DL06100835R</t>
  </si>
  <si>
    <t>DL06100840R</t>
  </si>
  <si>
    <t>DL06100845R</t>
  </si>
  <si>
    <t>DL06100850R</t>
  </si>
  <si>
    <t>DL06100855R</t>
  </si>
  <si>
    <t>DL06100860R</t>
  </si>
  <si>
    <t>DL06100865R</t>
  </si>
  <si>
    <t>DL06100870R</t>
  </si>
  <si>
    <t>DL06100875R</t>
  </si>
  <si>
    <t>DL06100880R</t>
  </si>
  <si>
    <t>DL06100885R</t>
  </si>
  <si>
    <t>DL06100890R</t>
  </si>
  <si>
    <t>DL06100895R</t>
  </si>
  <si>
    <t>DL061008100R</t>
  </si>
  <si>
    <t>DL06101210R</t>
  </si>
  <si>
    <t>DL06101215R</t>
  </si>
  <si>
    <t>DL06101220R</t>
  </si>
  <si>
    <t>DL06101225R</t>
  </si>
  <si>
    <t>DL06101230R</t>
  </si>
  <si>
    <t>DL06101235R</t>
  </si>
  <si>
    <t>DL06101240R</t>
  </si>
  <si>
    <t>DL06101245R</t>
  </si>
  <si>
    <t>DL06101250R</t>
  </si>
  <si>
    <t>DL06101255R</t>
  </si>
  <si>
    <t>DL06101260R</t>
  </si>
  <si>
    <t>DL06101265R</t>
  </si>
  <si>
    <t>DL06101270R</t>
  </si>
  <si>
    <t>DL06101275R</t>
  </si>
  <si>
    <t>DL06101280R</t>
  </si>
  <si>
    <t>DL06101285R</t>
  </si>
  <si>
    <t>DL06101290R</t>
  </si>
  <si>
    <t>DL06101295R</t>
  </si>
  <si>
    <t>DL061012100R</t>
  </si>
  <si>
    <t>DL06101610R</t>
  </si>
  <si>
    <t>DL06101615R</t>
  </si>
  <si>
    <t>DL06101620R</t>
  </si>
  <si>
    <t>DL06101625R</t>
  </si>
  <si>
    <t>DL06101630R</t>
  </si>
  <si>
    <t>DL06101635R</t>
  </si>
  <si>
    <t>DL06101640R</t>
  </si>
  <si>
    <t>DL06101645R</t>
  </si>
  <si>
    <t>DL06101650R</t>
  </si>
  <si>
    <t>DL06101655R</t>
  </si>
  <si>
    <t>DL06101660R</t>
  </si>
  <si>
    <t>DL06101665R</t>
  </si>
  <si>
    <t>DL06101670R</t>
  </si>
  <si>
    <t>DL06101675R</t>
  </si>
  <si>
    <t>DL06101680R</t>
  </si>
  <si>
    <t>DL06101685R</t>
  </si>
  <si>
    <t>DL06101690R</t>
  </si>
  <si>
    <t>DL06101695R</t>
  </si>
  <si>
    <t>DL061016100R</t>
  </si>
  <si>
    <t>DL06120610R</t>
  </si>
  <si>
    <t>DL06120615R</t>
  </si>
  <si>
    <t>DL06120620R</t>
  </si>
  <si>
    <t>DL06120625R</t>
  </si>
  <si>
    <t>DL06120630R</t>
  </si>
  <si>
    <t>DL06120635R</t>
  </si>
  <si>
    <t>DL06120640R</t>
  </si>
  <si>
    <t>DL06120645R</t>
  </si>
  <si>
    <t>DL06120650R</t>
  </si>
  <si>
    <t>DL06120655R</t>
  </si>
  <si>
    <t>DL06120660R</t>
  </si>
  <si>
    <t>DL06120665R</t>
  </si>
  <si>
    <t>DL06120670R</t>
  </si>
  <si>
    <t>DL06120675R</t>
  </si>
  <si>
    <t>DL06120680R</t>
  </si>
  <si>
    <t>DL06120685R</t>
  </si>
  <si>
    <t>DL06120690R</t>
  </si>
  <si>
    <t>DL06120695R</t>
  </si>
  <si>
    <t>DL061206100R</t>
  </si>
  <si>
    <t>DL06120810R</t>
  </si>
  <si>
    <t>DL06120815R</t>
  </si>
  <si>
    <t>DL06120820R</t>
  </si>
  <si>
    <t>DL06120825R</t>
  </si>
  <si>
    <t>DL06120830R</t>
  </si>
  <si>
    <t>DL06120835R</t>
  </si>
  <si>
    <t>DL06120840R</t>
  </si>
  <si>
    <t>DL06120845R</t>
  </si>
  <si>
    <t>DL06120850R</t>
  </si>
  <si>
    <t>DL06120855R</t>
  </si>
  <si>
    <t>DL06120860R</t>
  </si>
  <si>
    <t>DL06120865R</t>
  </si>
  <si>
    <t>DL06120870R</t>
  </si>
  <si>
    <t>DL06120875R</t>
  </si>
  <si>
    <t>DL06120880R</t>
  </si>
  <si>
    <t>DL06120885R</t>
  </si>
  <si>
    <t>DL06120890R</t>
  </si>
  <si>
    <t>DL06120895R</t>
  </si>
  <si>
    <t>DL061208100R</t>
  </si>
  <si>
    <t>DL06121210R</t>
  </si>
  <si>
    <t>DL06121215R</t>
  </si>
  <si>
    <t>DL06121220R</t>
  </si>
  <si>
    <t>DL06121225R</t>
  </si>
  <si>
    <t>DL06121230R</t>
  </si>
  <si>
    <t>DL06121235R</t>
  </si>
  <si>
    <t>DL06121240R</t>
  </si>
  <si>
    <t>DL06121245R</t>
  </si>
  <si>
    <t>DL06121250R</t>
  </si>
  <si>
    <t>DL06121255R</t>
  </si>
  <si>
    <t>DL06121260R</t>
  </si>
  <si>
    <t>DL06121265R</t>
  </si>
  <si>
    <t>DL06121270R</t>
  </si>
  <si>
    <t>DL06121275R</t>
  </si>
  <si>
    <t>DL06121280R</t>
  </si>
  <si>
    <t>DL06121285R</t>
  </si>
  <si>
    <t>DL06121290R</t>
  </si>
  <si>
    <t>DL06121295R</t>
  </si>
  <si>
    <t>DL061212100R</t>
  </si>
  <si>
    <t>DL06121610R</t>
  </si>
  <si>
    <t>DL06121615R</t>
  </si>
  <si>
    <t>DL06121620R</t>
  </si>
  <si>
    <t>DL06121625R</t>
  </si>
  <si>
    <t>DL06121630R</t>
  </si>
  <si>
    <t>DL06121635R</t>
  </si>
  <si>
    <t>DL06121640R</t>
  </si>
  <si>
    <t>DL06121645R</t>
  </si>
  <si>
    <t>DL06121650R</t>
  </si>
  <si>
    <t>DL06121655R</t>
  </si>
  <si>
    <t>DL06121660R</t>
  </si>
  <si>
    <t>DL06121665R</t>
  </si>
  <si>
    <t>DL06121670R</t>
  </si>
  <si>
    <t>DL06121675R</t>
  </si>
  <si>
    <t>DL06121680R</t>
  </si>
  <si>
    <t>DL06121685R</t>
  </si>
  <si>
    <t>DL06121690R</t>
  </si>
  <si>
    <t>DL06121695R</t>
  </si>
  <si>
    <t>DL061216100R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</si>
</sst>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sz val="20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theme="0" tint="-0.1490218817712943"/>
        </stop>
        <stop position="0.5">
          <color theme="0"/>
        </stop>
        <stop position="1">
          <color theme="0" tint="-0.1490218817712943"/>
        </stop>
      </gradientFill>
    </fill>
    <fill>
      <gradientFill degree="90">
        <stop position="0">
          <color rgb="FFFFFF00"/>
        </stop>
        <stop position="0.5">
          <color theme="0"/>
        </stop>
        <stop position="1">
          <color rgb="FFFFFF00"/>
        </stop>
      </gradient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1" fillId="0" borderId="0"/>
  </cellStyleXfs>
  <cellXfs count="142">
    <xf numFmtId="0" fontId="0" fillId="0" borderId="0" xfId="0"/>
    <xf numFmtId="0" fontId="2" fillId="0" borderId="0" xfId="1" applyNumberFormat="1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0" applyNumberFormat="1" applyAlignment="1">
      <alignment wrapText="1"/>
    </xf>
    <xf numFmtId="0" fontId="3" fillId="0" borderId="0" xfId="0" applyFont="1" applyAlignment="1">
      <alignment horizontal="right"/>
    </xf>
    <xf numFmtId="49" fontId="4" fillId="0" borderId="0" xfId="1" applyFont="1" applyAlignment="1">
      <alignment vertical="center"/>
    </xf>
    <xf numFmtId="49" fontId="5" fillId="0" borderId="0" xfId="1" applyFont="1" applyAlignment="1">
      <alignment vertical="center"/>
    </xf>
    <xf numFmtId="49" fontId="3" fillId="2" borderId="1" xfId="1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Font="1" applyFill="1" applyBorder="1" applyAlignment="1">
      <alignment horizontal="centerContinuous" vertical="center"/>
    </xf>
    <xf numFmtId="49" fontId="6" fillId="2" borderId="3" xfId="1" applyFont="1" applyFill="1" applyBorder="1" applyAlignment="1">
      <alignment horizontal="centerContinuous" vertical="center"/>
    </xf>
    <xf numFmtId="43" fontId="6" fillId="2" borderId="3" xfId="1" applyNumberFormat="1" applyFont="1" applyFill="1" applyBorder="1" applyAlignment="1">
      <alignment horizontal="centerContinuous" vertical="center"/>
    </xf>
    <xf numFmtId="2" fontId="3" fillId="2" borderId="2" xfId="1" applyNumberFormat="1" applyFont="1" applyFill="1" applyBorder="1" applyAlignment="1">
      <alignment horizontal="centerContinuous" vertical="center"/>
    </xf>
    <xf numFmtId="49" fontId="1" fillId="2" borderId="4" xfId="1" applyFill="1" applyBorder="1" applyAlignment="1">
      <alignment horizontal="centerContinuous" vertical="center"/>
    </xf>
    <xf numFmtId="164" fontId="7" fillId="3" borderId="5" xfId="1" applyNumberFormat="1" applyFont="1" applyFill="1" applyBorder="1" applyAlignment="1" applyProtection="1">
      <alignment horizontal="center" vertical="center"/>
      <protection locked="0"/>
    </xf>
    <xf numFmtId="1" fontId="7" fillId="3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Continuous" vertical="center" wrapText="1"/>
    </xf>
    <xf numFmtId="43" fontId="1" fillId="0" borderId="9" xfId="0" applyNumberFormat="1" applyFont="1" applyBorder="1" applyAlignment="1">
      <alignment horizontal="centerContinuous"/>
    </xf>
    <xf numFmtId="2" fontId="3" fillId="4" borderId="10" xfId="0" applyNumberFormat="1" applyFont="1" applyFill="1" applyBorder="1" applyAlignment="1">
      <alignment horizontal="centerContinuous" vertical="center"/>
    </xf>
    <xf numFmtId="0" fontId="3" fillId="4" borderId="9" xfId="0" applyFont="1" applyFill="1" applyBorder="1" applyAlignment="1">
      <alignment horizontal="centerContinuous" vertical="center"/>
    </xf>
    <xf numFmtId="1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9" fontId="5" fillId="0" borderId="0" xfId="1" applyFont="1" applyAlignment="1">
      <alignment horizontal="left" vertical="center"/>
    </xf>
    <xf numFmtId="0" fontId="6" fillId="0" borderId="11" xfId="0" applyFont="1" applyBorder="1" applyAlignment="1">
      <alignment horizontal="centerContinuous" vertical="center" wrapText="1"/>
    </xf>
    <xf numFmtId="43" fontId="10" fillId="0" borderId="0" xfId="1" applyNumberFormat="1" applyFont="1" applyAlignment="1">
      <alignment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Continuous" vertical="center" wrapText="1"/>
    </xf>
    <xf numFmtId="43" fontId="1" fillId="0" borderId="12" xfId="0" applyNumberFormat="1" applyFont="1" applyBorder="1" applyAlignment="1">
      <alignment horizontal="centerContinuous"/>
    </xf>
    <xf numFmtId="2" fontId="3" fillId="0" borderId="12" xfId="0" applyNumberFormat="1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0" fillId="0" borderId="0" xfId="0" applyAlignment="1">
      <alignment horizontal="center" wrapText="1"/>
    </xf>
    <xf numFmtId="43" fontId="1" fillId="0" borderId="0" xfId="1" applyNumberFormat="1" applyAlignment="1">
      <alignment wrapText="1"/>
    </xf>
    <xf numFmtId="0" fontId="1" fillId="0" borderId="0" xfId="0" applyFont="1" applyAlignment="1">
      <alignment horizontal="left"/>
    </xf>
    <xf numFmtId="43" fontId="1" fillId="0" borderId="0" xfId="1" applyNumberFormat="1"/>
    <xf numFmtId="2" fontId="12" fillId="0" borderId="0" xfId="1" applyNumberFormat="1" applyFont="1"/>
    <xf numFmtId="49" fontId="1" fillId="0" borderId="0" xfId="1"/>
    <xf numFmtId="2" fontId="5" fillId="0" borderId="0" xfId="1" applyNumberFormat="1" applyFont="1" applyAlignment="1">
      <alignment vertical="center"/>
    </xf>
    <xf numFmtId="49" fontId="1" fillId="0" borderId="0" xfId="0" applyNumberFormat="1" applyFont="1" applyAlignment="1">
      <alignment horizontal="left"/>
    </xf>
    <xf numFmtId="49" fontId="13" fillId="0" borderId="0" xfId="1" applyFont="1" applyAlignment="1">
      <alignment vertical="center"/>
    </xf>
    <xf numFmtId="43" fontId="13" fillId="0" borderId="0" xfId="1" applyNumberFormat="1" applyFont="1" applyAlignment="1">
      <alignment vertical="center"/>
    </xf>
    <xf numFmtId="2" fontId="1" fillId="0" borderId="0" xfId="1" applyNumberFormat="1"/>
    <xf numFmtId="49" fontId="9" fillId="0" borderId="0" xfId="0" applyNumberFormat="1" applyFont="1"/>
    <xf numFmtId="43" fontId="9" fillId="0" borderId="0" xfId="0" applyNumberFormat="1" applyFont="1"/>
    <xf numFmtId="0" fontId="3" fillId="0" borderId="0" xfId="0" applyFont="1" applyAlignment="1">
      <alignment horizontal="left"/>
    </xf>
    <xf numFmtId="49" fontId="3" fillId="5" borderId="13" xfId="1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43" fontId="14" fillId="0" borderId="0" xfId="0" applyNumberFormat="1" applyFont="1"/>
    <xf numFmtId="2" fontId="3" fillId="0" borderId="15" xfId="1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1" fontId="1" fillId="0" borderId="16" xfId="1" applyNumberFormat="1" applyBorder="1" applyAlignment="1">
      <alignment horizontal="center" vertical="center"/>
    </xf>
    <xf numFmtId="0" fontId="9" fillId="0" borderId="0" xfId="0" applyFont="1"/>
    <xf numFmtId="49" fontId="3" fillId="5" borderId="17" xfId="1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Continuous" vertical="center"/>
    </xf>
    <xf numFmtId="1" fontId="3" fillId="5" borderId="3" xfId="0" applyNumberFormat="1" applyFont="1" applyFill="1" applyBorder="1" applyAlignment="1">
      <alignment horizontal="centerContinuous" vertical="center"/>
    </xf>
    <xf numFmtId="1" fontId="3" fillId="5" borderId="4" xfId="0" applyNumberFormat="1" applyFont="1" applyFill="1" applyBorder="1" applyAlignment="1">
      <alignment horizontal="centerContinuous" vertical="center"/>
    </xf>
    <xf numFmtId="1" fontId="3" fillId="5" borderId="19" xfId="0" applyNumberFormat="1" applyFont="1" applyFill="1" applyBorder="1" applyAlignment="1">
      <alignment horizontal="centerContinuous" vertic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0" xfId="0" applyBorder="1" applyAlignment="1">
      <alignment horizontal="center"/>
    </xf>
    <xf numFmtId="49" fontId="3" fillId="5" borderId="21" xfId="1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 vertical="center"/>
    </xf>
    <xf numFmtId="43" fontId="3" fillId="5" borderId="22" xfId="0" applyNumberFormat="1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49" fontId="3" fillId="0" borderId="24" xfId="1" applyFont="1" applyBorder="1" applyAlignment="1">
      <alignment horizontal="center" vertical="center"/>
    </xf>
    <xf numFmtId="49" fontId="3" fillId="0" borderId="0" xfId="1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26" xfId="1" applyBorder="1" applyAlignment="1">
      <alignment horizontal="right" vertical="center"/>
    </xf>
    <xf numFmtId="43" fontId="0" fillId="0" borderId="25" xfId="0" applyNumberFormat="1" applyBorder="1" applyAlignment="1">
      <alignment vertical="center"/>
    </xf>
    <xf numFmtId="1" fontId="0" fillId="0" borderId="16" xfId="0" applyNumberFormat="1" applyBorder="1" applyAlignment="1">
      <alignment horizontal="center" vertical="center"/>
    </xf>
    <xf numFmtId="2" fontId="1" fillId="0" borderId="27" xfId="1" applyNumberFormat="1" applyBorder="1" applyAlignment="1">
      <alignment horizontal="center" vertical="center"/>
    </xf>
    <xf numFmtId="43" fontId="0" fillId="0" borderId="28" xfId="0" applyNumberFormat="1" applyBorder="1" applyAlignment="1">
      <alignment vertical="center"/>
    </xf>
    <xf numFmtId="2" fontId="1" fillId="0" borderId="16" xfId="1" applyNumberFormat="1" applyBorder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1" fontId="0" fillId="0" borderId="0" xfId="0" applyNumberFormat="1"/>
    <xf numFmtId="49" fontId="1" fillId="0" borderId="18" xfId="1" applyBorder="1" applyAlignment="1">
      <alignment horizontal="right" vertical="center"/>
    </xf>
    <xf numFmtId="43" fontId="0" fillId="0" borderId="17" xfId="0" applyNumberFormat="1" applyBorder="1" applyAlignment="1">
      <alignment vertical="center"/>
    </xf>
    <xf numFmtId="1" fontId="0" fillId="0" borderId="29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1" fillId="0" borderId="30" xfId="1" applyNumberFormat="1" applyBorder="1" applyAlignment="1">
      <alignment horizontal="center" vertical="center"/>
    </xf>
    <xf numFmtId="2" fontId="1" fillId="0" borderId="29" xfId="1" applyNumberForma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49" fontId="1" fillId="0" borderId="11" xfId="1" applyBorder="1" applyAlignment="1">
      <alignment horizontal="right" vertical="center"/>
    </xf>
    <xf numFmtId="43" fontId="0" fillId="0" borderId="21" xfId="0" applyNumberFormat="1" applyBorder="1" applyAlignment="1">
      <alignment vertical="center"/>
    </xf>
    <xf numFmtId="1" fontId="0" fillId="0" borderId="24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1" fillId="0" borderId="31" xfId="1" applyNumberFormat="1" applyBorder="1" applyAlignment="1">
      <alignment horizontal="center" vertical="center"/>
    </xf>
    <xf numFmtId="2" fontId="1" fillId="0" borderId="24" xfId="1" applyNumberFormat="1" applyBorder="1" applyAlignment="1">
      <alignment horizontal="center" vertical="center"/>
    </xf>
    <xf numFmtId="49" fontId="1" fillId="5" borderId="26" xfId="1" applyFill="1" applyBorder="1" applyAlignment="1">
      <alignment horizontal="right" vertical="center"/>
    </xf>
    <xf numFmtId="43" fontId="0" fillId="5" borderId="25" xfId="0" applyNumberFormat="1" applyFill="1" applyBorder="1" applyAlignment="1">
      <alignment vertical="center"/>
    </xf>
    <xf numFmtId="1" fontId="0" fillId="5" borderId="16" xfId="0" applyNumberFormat="1" applyFill="1" applyBorder="1" applyAlignment="1">
      <alignment horizontal="center" vertical="center"/>
    </xf>
    <xf numFmtId="2" fontId="1" fillId="5" borderId="27" xfId="1" applyNumberFormat="1" applyFill="1" applyBorder="1" applyAlignment="1">
      <alignment horizontal="center" vertical="center"/>
    </xf>
    <xf numFmtId="43" fontId="0" fillId="5" borderId="28" xfId="0" applyNumberFormat="1" applyFill="1" applyBorder="1" applyAlignment="1">
      <alignment vertical="center"/>
    </xf>
    <xf numFmtId="49" fontId="1" fillId="5" borderId="18" xfId="1" applyFill="1" applyBorder="1" applyAlignment="1">
      <alignment horizontal="right" vertical="center"/>
    </xf>
    <xf numFmtId="43" fontId="0" fillId="5" borderId="17" xfId="0" applyNumberFormat="1" applyFill="1" applyBorder="1" applyAlignment="1">
      <alignment vertical="center"/>
    </xf>
    <xf numFmtId="1" fontId="0" fillId="5" borderId="29" xfId="0" applyNumberFormat="1" applyFill="1" applyBorder="1" applyAlignment="1">
      <alignment horizontal="center" vertical="center"/>
    </xf>
    <xf numFmtId="2" fontId="0" fillId="5" borderId="18" xfId="0" applyNumberFormat="1" applyFill="1" applyBorder="1" applyAlignment="1">
      <alignment horizontal="center" vertical="center"/>
    </xf>
    <xf numFmtId="2" fontId="0" fillId="5" borderId="30" xfId="0" applyNumberFormat="1" applyFill="1" applyBorder="1" applyAlignment="1">
      <alignment horizontal="center" vertical="center"/>
    </xf>
    <xf numFmtId="2" fontId="1" fillId="5" borderId="30" xfId="1" applyNumberFormat="1" applyFill="1" applyBorder="1" applyAlignment="1">
      <alignment horizontal="center" vertical="center"/>
    </xf>
    <xf numFmtId="49" fontId="1" fillId="5" borderId="11" xfId="1" applyFill="1" applyBorder="1" applyAlignment="1">
      <alignment horizontal="right" vertical="center"/>
    </xf>
    <xf numFmtId="43" fontId="0" fillId="5" borderId="21" xfId="0" applyNumberFormat="1" applyFill="1" applyBorder="1" applyAlignment="1">
      <alignment vertical="center"/>
    </xf>
    <xf numFmtId="1" fontId="0" fillId="5" borderId="24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2" fontId="0" fillId="5" borderId="31" xfId="0" applyNumberFormat="1" applyFill="1" applyBorder="1" applyAlignment="1">
      <alignment horizontal="center" vertical="center"/>
    </xf>
    <xf numFmtId="2" fontId="1" fillId="5" borderId="31" xfId="1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49" fontId="3" fillId="5" borderId="25" xfId="1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1" fillId="0" borderId="0" xfId="0" applyFont="1"/>
    <xf numFmtId="43" fontId="1" fillId="5" borderId="17" xfId="0" applyNumberFormat="1" applyFont="1" applyFill="1" applyBorder="1" applyAlignment="1">
      <alignment vertical="center"/>
    </xf>
    <xf numFmtId="1" fontId="1" fillId="5" borderId="29" xfId="0" applyNumberFormat="1" applyFont="1" applyFill="1" applyBorder="1" applyAlignment="1">
      <alignment horizontal="center" vertical="center"/>
    </xf>
    <xf numFmtId="2" fontId="1" fillId="5" borderId="18" xfId="0" applyNumberFormat="1" applyFont="1" applyFill="1" applyBorder="1" applyAlignment="1">
      <alignment horizontal="center" vertical="center"/>
    </xf>
    <xf numFmtId="2" fontId="1" fillId="5" borderId="30" xfId="0" applyNumberFormat="1" applyFont="1" applyFill="1" applyBorder="1" applyAlignment="1">
      <alignment horizontal="center" vertical="center"/>
    </xf>
    <xf numFmtId="43" fontId="0" fillId="0" borderId="28" xfId="0" applyNumberFormat="1" applyBorder="1" applyAlignment="1">
      <alignment horizontal="center" vertical="center"/>
    </xf>
    <xf numFmtId="43" fontId="0" fillId="0" borderId="25" xfId="0" applyNumberFormat="1" applyBorder="1" applyAlignment="1">
      <alignment horizontal="center" vertical="center"/>
    </xf>
    <xf numFmtId="43" fontId="0" fillId="0" borderId="17" xfId="0" applyNumberFormat="1" applyBorder="1" applyAlignment="1">
      <alignment horizontal="center" vertical="center"/>
    </xf>
    <xf numFmtId="43" fontId="0" fillId="0" borderId="21" xfId="0" applyNumberFormat="1" applyBorder="1" applyAlignment="1">
      <alignment horizontal="center" vertical="center"/>
    </xf>
    <xf numFmtId="1" fontId="1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 vertical="center" wrapText="1"/>
    </xf>
    <xf numFmtId="43" fontId="0" fillId="0" borderId="0" xfId="0" applyNumberFormat="1" applyAlignment="1">
      <alignment horizontal="centerContinuous"/>
    </xf>
    <xf numFmtId="2" fontId="3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49" fontId="1" fillId="0" borderId="25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1" fillId="5" borderId="25" xfId="0" applyNumberFormat="1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</cellXfs>
  <cellStyles count="2">
    <cellStyle name="Normal" xfId="0" builtinId="0"/>
    <cellStyle name="Normal_JMF LS022404 002" xfId="1" xr:uid="{D0289A65-BC27-4C5E-9F08-2FF86B80AD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364166</xdr:colOff>
      <xdr:row>0</xdr:row>
      <xdr:rowOff>148904</xdr:rowOff>
    </xdr:from>
    <xdr:to>
      <xdr:col>1</xdr:col>
      <xdr:colOff>917222</xdr:colOff>
      <xdr:row>3</xdr:row>
      <xdr:rowOff>127000</xdr:rowOff>
    </xdr:to>
    <xdr:pic>
      <xdr:nvPicPr>
        <xdr:cNvPr id="2" name="Picture 1" descr="jmfGOLD">
          <a:extLst>
            <a:ext uri="{FF2B5EF4-FFF2-40B4-BE49-F238E27FC236}">
              <a16:creationId xmlns:a16="http://schemas.microsoft.com/office/drawing/2014/main" id="{22CBEF47-3BC3-428A-B6A9-54C73F79D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166" y="148904"/>
          <a:ext cx="1230389" cy="1177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bmichaelsen/Documents/Brian/Brian/JMF-Hailiang/HLAC%20Pricing/Line%20Set/Line%20Set%20Cost%20Model%20BFM%2003-0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hange"/>
      <sheetName val="current inv cost"/>
      <sheetName val="Plain End Cost Model"/>
      <sheetName val="Mini Split Cost Model"/>
      <sheetName val="Insulated Copper Tube Cost Mod"/>
      <sheetName val="EZ Pull Plain End Cost Model"/>
      <sheetName val="EZ Pull Mini Split Cost Model"/>
      <sheetName val="EZ Pull Insul Cop Tube Model"/>
      <sheetName val="EZ Pull Twin Insul Cost"/>
      <sheetName val="Mini Splits Twin Insul Cost Mod"/>
      <sheetName val="ICT"/>
      <sheetName val="Flare Nuts - Caps and Plugs"/>
      <sheetName val="Copper Tube Size &amp; Cost"/>
      <sheetName val="Insulation"/>
      <sheetName val="Boxes"/>
      <sheetName val="Labor"/>
      <sheetName val="Wire"/>
      <sheetName val="OHD"/>
      <sheetName val="Master"/>
      <sheetName val="INNER"/>
      <sheetName val="SAP Roundby"/>
      <sheetName val="SAP List"/>
      <sheetName val="PE List Price Sheet"/>
      <sheetName val="PE List Price Net Sheet"/>
      <sheetName val="PE FA List Price Intl Net Sheet"/>
      <sheetName val="PE FA List Price Net Web Sheet"/>
      <sheetName val="PE EZ-Rubber List Net Sheet"/>
      <sheetName val="PE FA EZ-RUBBER"/>
      <sheetName val="Mini Split Price Sheet"/>
      <sheetName val="Insulated Copper Tube Sheet"/>
      <sheetName val="EZ-RUBBER MiniSplit"/>
      <sheetName val="EZ-RUBBER ICT"/>
      <sheetName val="EZ Pull - PE List Net Sheet"/>
      <sheetName val="EZ Pull - InsulCuTube"/>
      <sheetName val="EZ PULL BK Mini Split Sht"/>
      <sheetName val="EZ Pull WT Mini Split Price Sht"/>
      <sheetName val="EZ Pull Insul Cop Price Sheet"/>
      <sheetName val="EZ Pull - PE List Price Sheet"/>
      <sheetName val="EZ Pull - PE FA List Price Net"/>
      <sheetName val="FULLY ASSEMBLED COSTS"/>
      <sheetName val="Sheet1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>
            <v>4975902189800</v>
          </cell>
          <cell r="B8" t="str">
            <v xml:space="preserve">T-STAT 18GA 2 WIRE SOLID </v>
          </cell>
          <cell r="C8">
            <v>0.12</v>
          </cell>
          <cell r="D8">
            <v>0.15</v>
          </cell>
        </row>
        <row r="9">
          <cell r="A9">
            <v>4975903189800</v>
          </cell>
          <cell r="B9" t="str">
            <v xml:space="preserve">T-STAT 18GA 3 WIRE SOLID </v>
          </cell>
          <cell r="C9">
            <v>0.18</v>
          </cell>
          <cell r="D9">
            <v>0.22499999999999998</v>
          </cell>
        </row>
        <row r="10">
          <cell r="A10">
            <v>4975904189800</v>
          </cell>
          <cell r="B10" t="str">
            <v xml:space="preserve">T-STAT 18GA 4 WIRE SOLID </v>
          </cell>
          <cell r="C10">
            <v>0.26889999999999997</v>
          </cell>
          <cell r="D10">
            <v>0.33612499999999995</v>
          </cell>
        </row>
        <row r="11">
          <cell r="A11">
            <v>4975905189800</v>
          </cell>
          <cell r="B11" t="str">
            <v xml:space="preserve">T-STAT 18GA 5 WIRE SOLID </v>
          </cell>
          <cell r="C11">
            <v>0.3</v>
          </cell>
          <cell r="D11">
            <v>0.38499999999999995</v>
          </cell>
        </row>
        <row r="12">
          <cell r="A12">
            <v>4975906189800</v>
          </cell>
          <cell r="B12" t="str">
            <v xml:space="preserve">T-STAT 18GA 6 WIRE SOLID </v>
          </cell>
          <cell r="C12">
            <v>0.36</v>
          </cell>
          <cell r="D12">
            <v>0.44999999999999996</v>
          </cell>
        </row>
        <row r="13">
          <cell r="A13">
            <v>4975908189800</v>
          </cell>
          <cell r="B13" t="str">
            <v xml:space="preserve">T-STAT 18GA 8 WIRE SOLID </v>
          </cell>
          <cell r="C13">
            <v>0.48</v>
          </cell>
          <cell r="D13">
            <v>0.6</v>
          </cell>
        </row>
        <row r="14">
          <cell r="A14">
            <v>4975910189800</v>
          </cell>
          <cell r="B14" t="str">
            <v>T-STAT 18GA 10 WIRE SOLID</v>
          </cell>
          <cell r="C14">
            <v>0.6</v>
          </cell>
          <cell r="D14">
            <v>0.74999999999999989</v>
          </cell>
        </row>
        <row r="15">
          <cell r="A15"/>
          <cell r="B15"/>
          <cell r="C15"/>
          <cell r="D15"/>
        </row>
        <row r="16">
          <cell r="D16"/>
        </row>
        <row r="17">
          <cell r="D17"/>
        </row>
        <row r="18">
          <cell r="A18"/>
          <cell r="B18"/>
          <cell r="C18"/>
          <cell r="D18"/>
        </row>
        <row r="19">
          <cell r="A19" t="str">
            <v>Sheilded Instrumentation Wire</v>
          </cell>
          <cell r="D19"/>
        </row>
        <row r="20">
          <cell r="A20"/>
          <cell r="B20"/>
          <cell r="C20" t="str">
            <v>CURRENT</v>
          </cell>
          <cell r="D20" t="str">
            <v>CURRENT</v>
          </cell>
        </row>
        <row r="21">
          <cell r="A21" t="str">
            <v>JMF Number</v>
          </cell>
          <cell r="B21" t="str">
            <v>Trend Description</v>
          </cell>
          <cell r="C21" t="str">
            <v>Landed Cost</v>
          </cell>
          <cell r="D21" t="str">
            <v>NET ADDER</v>
          </cell>
        </row>
        <row r="22">
          <cell r="A22">
            <v>4977302169800</v>
          </cell>
          <cell r="B22" t="str">
            <v>16-2 INSTRUMENTATION CORD NYON/PVC SHIELDED</v>
          </cell>
          <cell r="C22">
            <v>0.18218999999999999</v>
          </cell>
          <cell r="D22">
            <v>0.22773749999999998</v>
          </cell>
        </row>
        <row r="23">
          <cell r="D23"/>
        </row>
        <row r="24">
          <cell r="D24"/>
        </row>
        <row r="25">
          <cell r="A25" t="str">
            <v>Thermostat Wire - ( Plenum )</v>
          </cell>
          <cell r="D25"/>
        </row>
        <row r="26">
          <cell r="A26"/>
          <cell r="B26"/>
          <cell r="C26" t="str">
            <v>CURRENT</v>
          </cell>
          <cell r="D26" t="str">
            <v>CURRENT</v>
          </cell>
        </row>
        <row r="27">
          <cell r="A27" t="str">
            <v>JMF Number</v>
          </cell>
          <cell r="B27" t="str">
            <v>Trend Description</v>
          </cell>
          <cell r="C27" t="str">
            <v>Landed Cost</v>
          </cell>
          <cell r="D27" t="str">
            <v>NET ADDER</v>
          </cell>
        </row>
        <row r="28">
          <cell r="A28">
            <v>4959004189800</v>
          </cell>
          <cell r="B28" t="str">
            <v>T-STAT PLENUM RATED 18GA 4 WIRE SOLID/SHELDED</v>
          </cell>
          <cell r="C28">
            <v>0.3</v>
          </cell>
          <cell r="D28">
            <v>0.37499999999999994</v>
          </cell>
        </row>
        <row r="29">
          <cell r="A29">
            <v>4959008189800</v>
          </cell>
          <cell r="B29" t="str">
            <v>T-STAT PLENUM RATED 18GA 8 WIRE SOLID/SHELDED</v>
          </cell>
          <cell r="C29">
            <v>0.48</v>
          </cell>
          <cell r="D29">
            <v>0.6</v>
          </cell>
        </row>
        <row r="30">
          <cell r="D30"/>
        </row>
        <row r="31">
          <cell r="D31"/>
        </row>
        <row r="32">
          <cell r="D32"/>
        </row>
        <row r="33">
          <cell r="D33"/>
        </row>
        <row r="34">
          <cell r="D34"/>
        </row>
        <row r="35">
          <cell r="D35"/>
        </row>
        <row r="36">
          <cell r="A36" t="str">
            <v>EZ In Mini Split</v>
          </cell>
          <cell r="B36"/>
          <cell r="C36"/>
          <cell r="D36"/>
        </row>
        <row r="37">
          <cell r="A37"/>
          <cell r="B37"/>
          <cell r="C37"/>
          <cell r="D37" t="str">
            <v>CURRENT</v>
          </cell>
        </row>
        <row r="38">
          <cell r="A38" t="str">
            <v>JMF Number</v>
          </cell>
          <cell r="B38" t="str">
            <v>Trend Description</v>
          </cell>
          <cell r="C38" t="str">
            <v>Landed Cost</v>
          </cell>
          <cell r="D38" t="str">
            <v>NET ADDER</v>
          </cell>
        </row>
        <row r="39">
          <cell r="A39">
            <v>4943303149800</v>
          </cell>
          <cell r="B39" t="str">
            <v>14-3 600 VOLT EZ IN MINI SPLIT WIRE</v>
          </cell>
          <cell r="C39">
            <v>0.73299999999999998</v>
          </cell>
          <cell r="D39">
            <v>0.9162499999999999</v>
          </cell>
        </row>
        <row r="40">
          <cell r="A40">
            <v>4943504149800</v>
          </cell>
          <cell r="B40" t="str">
            <v>14-4 600 VOLT STRANDED SHIELDED EZ IN WIRE</v>
          </cell>
          <cell r="C40">
            <v>1.0089999999999999</v>
          </cell>
          <cell r="D40">
            <v>1.2612499999999998</v>
          </cell>
        </row>
        <row r="41">
          <cell r="A41">
            <v>4943307149800</v>
          </cell>
          <cell r="B41" t="str">
            <v>14-7 600 VOLT EZ IN MINI SPLIT WIRE</v>
          </cell>
          <cell r="C41">
            <v>1.3</v>
          </cell>
          <cell r="D41">
            <v>1.625</v>
          </cell>
        </row>
        <row r="42">
          <cell r="D42"/>
        </row>
        <row r="43">
          <cell r="A43">
            <v>4943304169800</v>
          </cell>
          <cell r="B43" t="str">
            <v>16-4 600 VOLT EZ IN MINI SPLIT WIRE</v>
          </cell>
          <cell r="C43">
            <v>0.83</v>
          </cell>
          <cell r="D43">
            <v>1.0374999999999999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Q7" t="str">
            <v>143EZ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E875-105A-4C22-955F-1BF455320CE7}">
  <dimension ref="A1:CW2129"/>
  <sheetViews>
    <sheetView showGridLines="0" tabSelected="1" zoomScale="90" zoomScaleNormal="90" zoomScaleSheetLayoutView="90" workbookViewId="0">
      <selection activeCell="I7" sqref="I7"/>
    </sheetView>
  </sheetViews>
  <sheetFormatPr baseColWidth="10" defaultColWidth="8.83203125" defaultRowHeight="15" x14ac:dyDescent="0.2"/>
  <cols>
    <col min="2" max="2" width="17.5" customWidth="1"/>
    <col min="3" max="3" width="9" style="2" customWidth="1"/>
    <col min="4" max="4" width="4.5" bestFit="1" customWidth="1"/>
    <col min="5" max="5" width="10.5" customWidth="1"/>
    <col min="6" max="6" width="9" style="2" customWidth="1"/>
    <col min="7" max="7" width="4.5" bestFit="1" customWidth="1"/>
    <col min="8" max="8" width="10.5" customWidth="1"/>
    <col min="9" max="9" width="12.5" style="2" customWidth="1"/>
    <col min="10" max="10" width="11.33203125" customWidth="1"/>
    <col min="11" max="11" width="13.1640625" bestFit="1" customWidth="1"/>
    <col min="12" max="12" width="8.1640625" style="2" bestFit="1" customWidth="1"/>
    <col min="13" max="13" width="4.83203125" bestFit="1" customWidth="1"/>
    <col min="14" max="14" width="10.33203125" bestFit="1" customWidth="1"/>
    <col min="15" max="15" width="8.1640625" style="2" bestFit="1" customWidth="1"/>
    <col min="16" max="16" width="8.83203125" customWidth="1"/>
    <col min="17" max="17" width="10.1640625" customWidth="1"/>
    <col min="18" max="18" width="9.5" style="2" bestFit="1" customWidth="1"/>
    <col min="19" max="19" width="4.83203125" bestFit="1" customWidth="1"/>
    <col min="20" max="20" width="13.5" customWidth="1"/>
    <col min="21" max="21" width="11.5" customWidth="1"/>
    <col min="22" max="22" width="6.5" bestFit="1" customWidth="1"/>
    <col min="23" max="23" width="14.5" bestFit="1" customWidth="1"/>
    <col min="24" max="24" width="10" bestFit="1" customWidth="1"/>
    <col min="25" max="25" width="7.5" bestFit="1" customWidth="1"/>
    <col min="26" max="26" width="13.5" customWidth="1"/>
    <col min="27" max="27" width="9.5" style="2" bestFit="1" customWidth="1"/>
    <col min="28" max="28" width="4.83203125" bestFit="1" customWidth="1"/>
    <col min="29" max="29" width="10.33203125" bestFit="1" customWidth="1"/>
    <col min="30" max="30" width="9.5" bestFit="1" customWidth="1"/>
    <col min="31" max="31" width="4.83203125" bestFit="1" customWidth="1"/>
    <col min="32" max="32" width="10.33203125" bestFit="1" customWidth="1"/>
    <col min="33" max="33" width="9.5" bestFit="1" customWidth="1"/>
    <col min="34" max="34" width="4.83203125" bestFit="1" customWidth="1"/>
    <col min="35" max="35" width="10.33203125" bestFit="1" customWidth="1"/>
    <col min="36" max="36" width="10" bestFit="1" customWidth="1"/>
    <col min="37" max="37" width="4.5" bestFit="1" customWidth="1"/>
    <col min="38" max="38" width="10.1640625" bestFit="1" customWidth="1"/>
    <col min="39" max="39" width="10" bestFit="1" customWidth="1"/>
    <col min="40" max="40" width="4.5" bestFit="1" customWidth="1"/>
    <col min="41" max="41" width="10.1640625" bestFit="1" customWidth="1"/>
    <col min="42" max="42" width="10" bestFit="1" customWidth="1"/>
    <col min="43" max="43" width="4.5" bestFit="1" customWidth="1"/>
    <col min="44" max="44" width="10.1640625" bestFit="1" customWidth="1"/>
    <col min="45" max="45" width="10" bestFit="1" customWidth="1"/>
    <col min="46" max="46" width="4.5" bestFit="1" customWidth="1"/>
    <col min="47" max="47" width="10.1640625" bestFit="1" customWidth="1"/>
    <col min="48" max="48" width="10" bestFit="1" customWidth="1"/>
    <col min="49" max="49" width="4.5" bestFit="1" customWidth="1"/>
    <col min="50" max="50" width="10.1640625" bestFit="1" customWidth="1"/>
    <col min="51" max="51" width="10" bestFit="1" customWidth="1"/>
    <col min="52" max="52" width="4.5" bestFit="1" customWidth="1"/>
    <col min="53" max="53" width="10.1640625" bestFit="1" customWidth="1"/>
    <col min="54" max="54" width="10" bestFit="1" customWidth="1"/>
    <col min="55" max="55" width="4.5" bestFit="1" customWidth="1"/>
    <col min="56" max="56" width="10.1640625" bestFit="1" customWidth="1"/>
    <col min="57" max="57" width="10" bestFit="1" customWidth="1"/>
    <col min="58" max="58" width="4.5" bestFit="1" customWidth="1"/>
    <col min="59" max="59" width="10.1640625" bestFit="1" customWidth="1"/>
    <col min="60" max="60" width="5" customWidth="1"/>
    <col min="61" max="62" width="10.33203125" hidden="1" customWidth="1"/>
    <col min="63" max="63" width="9.5" hidden="1" customWidth="1"/>
    <col min="64" max="79" width="10.33203125" hidden="1" customWidth="1"/>
    <col min="80" max="80" width="4.5" hidden="1" customWidth="1"/>
    <col min="81" max="81" width="4.5" customWidth="1"/>
    <col min="82" max="82" width="15.33203125" style="3" bestFit="1" customWidth="1"/>
    <col min="83" max="83" width="14.5" style="3" customWidth="1"/>
    <col min="84" max="99" width="14.83203125" style="3" customWidth="1"/>
    <col min="100" max="100" width="15.5" style="3" customWidth="1"/>
    <col min="101" max="101" width="3.1640625" customWidth="1"/>
  </cols>
  <sheetData>
    <row r="1" spans="1:101" ht="63" customHeight="1" x14ac:dyDescent="0.35">
      <c r="C1" s="1" t="s">
        <v>60</v>
      </c>
      <c r="F1"/>
      <c r="I1"/>
      <c r="L1"/>
      <c r="O1"/>
      <c r="R1"/>
      <c r="AA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</row>
    <row r="2" spans="1:101" x14ac:dyDescent="0.2">
      <c r="U2" s="2"/>
      <c r="X2" s="2"/>
      <c r="CE2"/>
      <c r="CF2"/>
      <c r="CG2"/>
      <c r="CH2"/>
      <c r="CI2"/>
      <c r="CJ2"/>
      <c r="CK2"/>
    </row>
    <row r="3" spans="1:101" x14ac:dyDescent="0.2">
      <c r="T3" s="4"/>
      <c r="U3" s="5"/>
      <c r="V3" s="4"/>
      <c r="W3" s="4"/>
      <c r="X3" s="5"/>
      <c r="Y3" s="4"/>
      <c r="Z3" s="6"/>
      <c r="AA3"/>
      <c r="CE3"/>
      <c r="CF3"/>
      <c r="CG3"/>
      <c r="CH3"/>
      <c r="CI3"/>
      <c r="CJ3"/>
      <c r="CK3"/>
    </row>
    <row r="4" spans="1:101" x14ac:dyDescent="0.2">
      <c r="R4"/>
      <c r="T4" s="4"/>
      <c r="U4" s="5"/>
      <c r="V4" s="4"/>
      <c r="W4" s="4"/>
      <c r="X4" s="5"/>
      <c r="Y4" s="4"/>
      <c r="AA4"/>
      <c r="BN4" s="4"/>
      <c r="CE4"/>
      <c r="CF4"/>
      <c r="CG4"/>
      <c r="CH4"/>
      <c r="CI4"/>
      <c r="CJ4"/>
      <c r="CK4"/>
    </row>
    <row r="5" spans="1:101" ht="26" thickBot="1" x14ac:dyDescent="0.25">
      <c r="A5" s="7" t="s">
        <v>0</v>
      </c>
      <c r="I5"/>
      <c r="R5"/>
      <c r="AA5"/>
      <c r="CE5"/>
      <c r="CF5"/>
      <c r="CG5"/>
      <c r="CH5"/>
      <c r="CI5"/>
      <c r="CJ5"/>
      <c r="CK5"/>
    </row>
    <row r="6" spans="1:101" ht="28" x14ac:dyDescent="0.2">
      <c r="A6" s="8" t="s">
        <v>1</v>
      </c>
      <c r="I6" s="9" t="s">
        <v>2</v>
      </c>
      <c r="J6" s="10" t="s">
        <v>3</v>
      </c>
      <c r="K6" s="9" t="s">
        <v>4</v>
      </c>
      <c r="Q6" s="10" t="s">
        <v>5</v>
      </c>
      <c r="R6" s="11" t="s">
        <v>6</v>
      </c>
      <c r="S6" s="12"/>
      <c r="T6" s="13"/>
      <c r="U6" s="14" t="s">
        <v>7</v>
      </c>
      <c r="V6" s="15"/>
      <c r="AA6"/>
      <c r="CD6"/>
    </row>
    <row r="7" spans="1:101" ht="37" thickBot="1" x14ac:dyDescent="0.25">
      <c r="A7" s="8" t="s">
        <v>8</v>
      </c>
      <c r="I7" s="16">
        <v>0</v>
      </c>
      <c r="J7" s="17"/>
      <c r="K7" s="17"/>
      <c r="L7"/>
      <c r="P7" s="18"/>
      <c r="Q7" s="19" t="s">
        <v>10</v>
      </c>
      <c r="R7" s="20" t="s">
        <v>11</v>
      </c>
      <c r="S7" s="28" t="s">
        <v>12</v>
      </c>
      <c r="T7" s="22"/>
      <c r="U7" s="23">
        <f>TRUNC(ROUND(VLOOKUP(W8,Wire,4,FALSE),2),2)</f>
        <v>1.26</v>
      </c>
      <c r="V7" s="24"/>
      <c r="W7" s="25">
        <v>4943303149800</v>
      </c>
      <c r="X7" s="26" t="e">
        <f>VLOOKUP(W7,trendmfg,2,FALSE)</f>
        <v>#REF!</v>
      </c>
      <c r="AA7"/>
      <c r="CE7"/>
      <c r="CF7"/>
      <c r="CG7"/>
      <c r="CH7"/>
      <c r="CI7"/>
      <c r="CJ7"/>
      <c r="CK7"/>
      <c r="CM7"/>
      <c r="CN7"/>
      <c r="CO7"/>
    </row>
    <row r="8" spans="1:101" ht="24" x14ac:dyDescent="0.2">
      <c r="A8" s="27" t="s">
        <v>9</v>
      </c>
      <c r="I8"/>
      <c r="L8"/>
      <c r="P8" s="18"/>
      <c r="Q8" s="19" t="s">
        <v>14</v>
      </c>
      <c r="R8" s="20" t="s">
        <v>15</v>
      </c>
      <c r="S8" s="21" t="s">
        <v>16</v>
      </c>
      <c r="T8" s="22"/>
      <c r="U8" s="23">
        <f>TRUNC(ROUND(VLOOKUP(W9,Wire,4,FALSE),2),2)</f>
        <v>1.63</v>
      </c>
      <c r="V8" s="24"/>
      <c r="W8" s="25">
        <v>4943504149800</v>
      </c>
      <c r="X8" s="26" t="e">
        <f>VLOOKUP(W8,trendmfg,2,FALSE)</f>
        <v>#REF!</v>
      </c>
      <c r="AA8"/>
      <c r="CE8"/>
      <c r="CF8"/>
      <c r="CG8"/>
      <c r="CH8"/>
      <c r="CI8"/>
      <c r="CJ8"/>
      <c r="CK8"/>
      <c r="CM8"/>
      <c r="CN8"/>
      <c r="CO8"/>
    </row>
    <row r="9" spans="1:101" ht="16" x14ac:dyDescent="0.2">
      <c r="A9" s="27" t="s">
        <v>13</v>
      </c>
      <c r="P9" s="18"/>
      <c r="Q9" s="19" t="s">
        <v>17</v>
      </c>
      <c r="R9" s="20" t="s">
        <v>18</v>
      </c>
      <c r="S9" s="21" t="s">
        <v>19</v>
      </c>
      <c r="T9" s="22"/>
      <c r="U9" s="23">
        <f>TRUNC(ROUND(VLOOKUP(W10,Wire,4,FALSE),2),2)</f>
        <v>1.04</v>
      </c>
      <c r="V9" s="24"/>
      <c r="W9" s="25">
        <v>4943307149800</v>
      </c>
      <c r="X9" s="26" t="e">
        <f>VLOOKUP(W9,trendmfg,2,FALSE)</f>
        <v>#REF!</v>
      </c>
      <c r="AA9"/>
      <c r="CE9"/>
      <c r="CF9"/>
      <c r="CG9"/>
      <c r="CH9"/>
      <c r="CI9"/>
      <c r="CJ9"/>
      <c r="CK9"/>
    </row>
    <row r="10" spans="1:101" ht="21.75" customHeight="1" x14ac:dyDescent="0.2">
      <c r="P10" s="18"/>
      <c r="Q10" s="30"/>
      <c r="R10" s="31"/>
      <c r="S10" s="32"/>
      <c r="T10" s="33"/>
      <c r="U10" s="34"/>
      <c r="V10" s="35"/>
      <c r="W10" s="25">
        <v>4943304169800</v>
      </c>
      <c r="X10" s="26" t="e">
        <f>VLOOKUP(W10,trendmfg,2,FALSE)</f>
        <v>#REF!</v>
      </c>
      <c r="AA10"/>
      <c r="CE10"/>
      <c r="CF10"/>
      <c r="CG10"/>
      <c r="CH10"/>
      <c r="CI10"/>
      <c r="CJ10"/>
      <c r="CK10"/>
    </row>
    <row r="11" spans="1:101" s="4" customFormat="1" x14ac:dyDescent="0.2">
      <c r="C11" s="5"/>
      <c r="D11"/>
      <c r="F11" s="5"/>
      <c r="G11"/>
      <c r="I11" s="5"/>
      <c r="L11" s="5"/>
      <c r="O11" s="29"/>
      <c r="P11" s="18"/>
      <c r="Q11" s="38" t="s">
        <v>20</v>
      </c>
      <c r="R11" s="37"/>
      <c r="S11" s="37"/>
      <c r="T11" s="37"/>
      <c r="U11" s="37"/>
      <c r="V11" s="37"/>
      <c r="W11" s="25">
        <v>4977302169800</v>
      </c>
      <c r="X11" s="26" t="e">
        <f>VLOOKUP(W11,trendmfg,2,FALSE)</f>
        <v>#REF!</v>
      </c>
      <c r="Y11"/>
      <c r="Z11"/>
      <c r="AA11"/>
      <c r="AB11"/>
      <c r="BH11"/>
      <c r="BI11"/>
      <c r="BJ11"/>
      <c r="CD11" s="36"/>
      <c r="CE11" s="129"/>
      <c r="CF11" s="130"/>
      <c r="CG11" s="131"/>
      <c r="CH11" s="132"/>
      <c r="CI11" s="133"/>
      <c r="CJ11" s="134"/>
      <c r="CK11" s="135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/>
    </row>
    <row r="12" spans="1:101" s="4" customFormat="1" x14ac:dyDescent="0.2">
      <c r="C12" s="5"/>
      <c r="F12" s="5"/>
      <c r="I12" s="5"/>
      <c r="L12" s="5"/>
      <c r="O12" s="37"/>
      <c r="P12" s="37"/>
      <c r="Q12" s="39" t="s">
        <v>21</v>
      </c>
      <c r="R12" s="39"/>
      <c r="S12" s="39"/>
      <c r="T12" s="39"/>
      <c r="U12" s="39"/>
      <c r="V12" s="39"/>
      <c r="Y12"/>
      <c r="Z12"/>
      <c r="AA12"/>
      <c r="AB12"/>
      <c r="BH12"/>
      <c r="BI12"/>
      <c r="BJ12"/>
      <c r="CD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/>
    </row>
    <row r="13" spans="1:101" s="4" customFormat="1" x14ac:dyDescent="0.2">
      <c r="C13" s="5"/>
      <c r="F13" s="5"/>
      <c r="I13" s="5"/>
      <c r="L13" s="5"/>
      <c r="O13" s="39"/>
      <c r="P13" s="39"/>
      <c r="Q13" s="43" t="s">
        <v>22</v>
      </c>
      <c r="R13"/>
      <c r="S13"/>
      <c r="T13"/>
      <c r="U13"/>
      <c r="V13"/>
      <c r="W13" s="37"/>
      <c r="Y13"/>
      <c r="Z13"/>
      <c r="AA13"/>
      <c r="AB13"/>
      <c r="BH13"/>
      <c r="BI13"/>
      <c r="BJ13"/>
      <c r="CD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/>
    </row>
    <row r="14" spans="1:101" s="4" customFormat="1" ht="16" x14ac:dyDescent="0.2">
      <c r="C14" s="5"/>
      <c r="F14" s="5"/>
      <c r="I14" s="5"/>
      <c r="J14" s="40"/>
      <c r="K14" s="41"/>
      <c r="L14" s="39"/>
      <c r="M14" s="8"/>
      <c r="N14" s="42"/>
      <c r="O14" s="39"/>
      <c r="P14"/>
      <c r="Q14" s="43" t="s">
        <v>22</v>
      </c>
      <c r="R14" s="44"/>
      <c r="S14" s="44"/>
      <c r="T14" s="45"/>
      <c r="U14" s="44"/>
      <c r="V14" s="44"/>
      <c r="W14" s="39"/>
      <c r="Y14"/>
      <c r="Z14"/>
      <c r="AA14"/>
      <c r="AB14"/>
      <c r="BH14"/>
      <c r="BI14"/>
      <c r="BJ14"/>
      <c r="CD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/>
    </row>
    <row r="15" spans="1:101" s="4" customFormat="1" ht="16" x14ac:dyDescent="0.2">
      <c r="C15" s="5"/>
      <c r="F15" s="5"/>
      <c r="I15" s="5"/>
      <c r="K15" s="41"/>
      <c r="L15" s="39"/>
      <c r="M15" s="8"/>
      <c r="N15" s="42"/>
      <c r="O15" s="39"/>
      <c r="P15" s="44"/>
      <c r="Q15" s="43"/>
      <c r="R15" s="44"/>
      <c r="S15" s="44"/>
      <c r="T15" s="45"/>
      <c r="U15" s="44"/>
      <c r="V15" s="44"/>
      <c r="W15"/>
      <c r="X15"/>
      <c r="Y15"/>
      <c r="Z15"/>
      <c r="AA15"/>
      <c r="AB15"/>
      <c r="BH15"/>
      <c r="BI15"/>
      <c r="BJ15"/>
      <c r="CD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/>
    </row>
    <row r="16" spans="1:101" x14ac:dyDescent="0.2">
      <c r="K16" s="41"/>
      <c r="L16" s="39"/>
      <c r="M16" s="41"/>
      <c r="N16" s="46"/>
      <c r="O16"/>
      <c r="R16"/>
      <c r="AA16"/>
      <c r="CE16"/>
      <c r="CF16"/>
      <c r="CG16"/>
      <c r="CH16"/>
      <c r="CI16"/>
      <c r="CJ16"/>
      <c r="CK16"/>
    </row>
    <row r="17" spans="1:101" x14ac:dyDescent="0.2">
      <c r="K17" s="41"/>
      <c r="L17" s="39"/>
      <c r="M17" s="41"/>
      <c r="N17" s="46"/>
      <c r="O17" s="39"/>
      <c r="R17" s="47"/>
      <c r="S17" s="47"/>
      <c r="T17" s="48"/>
      <c r="U17" s="47"/>
      <c r="AA17"/>
      <c r="CE17"/>
      <c r="CF17"/>
      <c r="CG17"/>
      <c r="CH17"/>
      <c r="CI17"/>
      <c r="CJ17"/>
      <c r="CK17"/>
    </row>
    <row r="18" spans="1:101" ht="16" thickBot="1" x14ac:dyDescent="0.25">
      <c r="A18" s="49" t="s">
        <v>23</v>
      </c>
      <c r="J18" s="46"/>
      <c r="K18" s="41"/>
      <c r="L18" s="39"/>
      <c r="M18" s="41"/>
      <c r="N18" s="46"/>
      <c r="O18" s="39"/>
      <c r="R18"/>
      <c r="AA18"/>
      <c r="BI18" s="44"/>
      <c r="BJ18" s="44"/>
      <c r="BK18" s="44"/>
      <c r="BL18" s="44"/>
      <c r="BM18" s="44"/>
      <c r="BU18" s="44"/>
      <c r="BV18" s="44"/>
      <c r="BW18" s="44"/>
      <c r="BX18" s="44"/>
      <c r="BY18" s="44"/>
      <c r="BZ18" s="44"/>
      <c r="CA18" s="44"/>
      <c r="CB18" s="44"/>
      <c r="CC18" s="44"/>
    </row>
    <row r="19" spans="1:101" ht="26" thickBot="1" x14ac:dyDescent="0.3">
      <c r="A19" s="50" t="s">
        <v>24</v>
      </c>
      <c r="B19" s="51" t="s">
        <v>25</v>
      </c>
      <c r="C19" s="52" t="s">
        <v>26</v>
      </c>
      <c r="F19" s="52"/>
      <c r="R19"/>
      <c r="AA19"/>
      <c r="BG19" s="53" t="s">
        <v>27</v>
      </c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5" t="s">
        <v>28</v>
      </c>
      <c r="CE19" s="55" t="s">
        <v>28</v>
      </c>
      <c r="CF19" s="55" t="s">
        <v>28</v>
      </c>
      <c r="CG19" s="55" t="s">
        <v>28</v>
      </c>
      <c r="CH19" s="55" t="s">
        <v>28</v>
      </c>
      <c r="CI19" s="55" t="s">
        <v>28</v>
      </c>
      <c r="CJ19" s="55" t="s">
        <v>28</v>
      </c>
      <c r="CK19" s="55" t="s">
        <v>28</v>
      </c>
      <c r="CL19" s="55" t="s">
        <v>28</v>
      </c>
      <c r="CM19" s="55" t="s">
        <v>28</v>
      </c>
      <c r="CN19" s="55" t="s">
        <v>28</v>
      </c>
      <c r="CO19" s="55" t="s">
        <v>28</v>
      </c>
      <c r="CP19" s="55" t="s">
        <v>28</v>
      </c>
      <c r="CQ19" s="55" t="s">
        <v>28</v>
      </c>
      <c r="CR19" s="55" t="s">
        <v>28</v>
      </c>
      <c r="CS19" s="55" t="s">
        <v>28</v>
      </c>
      <c r="CT19" s="55" t="s">
        <v>28</v>
      </c>
      <c r="CU19" s="55" t="s">
        <v>28</v>
      </c>
      <c r="CV19" s="55" t="s">
        <v>28</v>
      </c>
    </row>
    <row r="20" spans="1:101" ht="19.25" customHeight="1" x14ac:dyDescent="0.2">
      <c r="A20" s="57" t="s">
        <v>29</v>
      </c>
      <c r="B20" s="58" t="s">
        <v>30</v>
      </c>
      <c r="C20" s="59">
        <v>10</v>
      </c>
      <c r="D20" s="60"/>
      <c r="E20" s="61"/>
      <c r="F20" s="59">
        <v>15</v>
      </c>
      <c r="G20" s="60"/>
      <c r="H20" s="61"/>
      <c r="I20" s="59">
        <v>20</v>
      </c>
      <c r="J20" s="60"/>
      <c r="K20" s="61"/>
      <c r="L20" s="59">
        <v>25</v>
      </c>
      <c r="M20" s="60"/>
      <c r="N20" s="61"/>
      <c r="O20" s="59">
        <v>30</v>
      </c>
      <c r="P20" s="60"/>
      <c r="Q20" s="61"/>
      <c r="R20" s="60">
        <v>35</v>
      </c>
      <c r="S20" s="60"/>
      <c r="T20" s="61"/>
      <c r="U20" s="60">
        <v>40</v>
      </c>
      <c r="V20" s="60"/>
      <c r="W20" s="61"/>
      <c r="X20" s="60">
        <v>45</v>
      </c>
      <c r="Y20" s="60"/>
      <c r="Z20" s="62"/>
      <c r="AA20" s="59">
        <v>50</v>
      </c>
      <c r="AB20" s="60"/>
      <c r="AC20" s="61"/>
      <c r="AD20" s="59">
        <v>55</v>
      </c>
      <c r="AE20" s="60"/>
      <c r="AF20" s="61"/>
      <c r="AG20" s="59">
        <v>60</v>
      </c>
      <c r="AH20" s="60"/>
      <c r="AI20" s="61"/>
      <c r="AJ20" s="59">
        <v>65</v>
      </c>
      <c r="AK20" s="60"/>
      <c r="AL20" s="61"/>
      <c r="AM20" s="59">
        <v>70</v>
      </c>
      <c r="AN20" s="60"/>
      <c r="AO20" s="61"/>
      <c r="AP20" s="59">
        <v>75</v>
      </c>
      <c r="AQ20" s="60"/>
      <c r="AR20" s="61"/>
      <c r="AS20" s="59">
        <v>80</v>
      </c>
      <c r="AT20" s="60"/>
      <c r="AU20" s="61"/>
      <c r="AV20" s="59">
        <v>85</v>
      </c>
      <c r="AW20" s="60"/>
      <c r="AX20" s="61"/>
      <c r="AY20" s="59">
        <v>90</v>
      </c>
      <c r="AZ20" s="60"/>
      <c r="BA20" s="61"/>
      <c r="BB20" s="59">
        <v>95</v>
      </c>
      <c r="BC20" s="60"/>
      <c r="BD20" s="61"/>
      <c r="BE20" s="59">
        <v>100</v>
      </c>
      <c r="BF20" s="60"/>
      <c r="BG20" s="61"/>
      <c r="BI20" s="63">
        <v>15</v>
      </c>
      <c r="BJ20" s="63">
        <v>20</v>
      </c>
      <c r="BK20" s="63">
        <v>25</v>
      </c>
      <c r="BL20" s="63">
        <v>30</v>
      </c>
      <c r="BM20" s="63">
        <v>35</v>
      </c>
      <c r="BN20" s="63">
        <v>40</v>
      </c>
      <c r="BO20" s="63">
        <v>45</v>
      </c>
      <c r="BP20" s="63">
        <v>50</v>
      </c>
      <c r="BQ20" s="63">
        <v>55</v>
      </c>
      <c r="BR20" s="63">
        <v>60</v>
      </c>
      <c r="BS20" s="63">
        <v>65</v>
      </c>
      <c r="BT20" s="63">
        <v>70</v>
      </c>
      <c r="BU20" s="63">
        <v>75</v>
      </c>
      <c r="BV20" s="63">
        <v>80</v>
      </c>
      <c r="BW20" s="63">
        <v>85</v>
      </c>
      <c r="BX20" s="63">
        <v>90</v>
      </c>
      <c r="BY20" s="63">
        <v>95</v>
      </c>
      <c r="BZ20" s="63">
        <v>100</v>
      </c>
      <c r="CA20" s="63">
        <v>105</v>
      </c>
      <c r="CB20" s="64"/>
      <c r="CC20" s="64"/>
      <c r="CD20" s="65">
        <v>10</v>
      </c>
      <c r="CE20" s="65">
        <v>15</v>
      </c>
      <c r="CF20" s="65">
        <v>20</v>
      </c>
      <c r="CG20" s="65">
        <v>25</v>
      </c>
      <c r="CH20" s="65">
        <v>30</v>
      </c>
      <c r="CI20" s="65">
        <v>35</v>
      </c>
      <c r="CJ20" s="65">
        <v>40</v>
      </c>
      <c r="CK20" s="65">
        <v>45</v>
      </c>
      <c r="CL20" s="65">
        <v>50</v>
      </c>
      <c r="CM20" s="65">
        <v>55</v>
      </c>
      <c r="CN20" s="65">
        <v>60</v>
      </c>
      <c r="CO20" s="65">
        <v>65</v>
      </c>
      <c r="CP20" s="65">
        <v>70</v>
      </c>
      <c r="CQ20" s="65">
        <v>75</v>
      </c>
      <c r="CR20" s="65">
        <v>80</v>
      </c>
      <c r="CS20" s="65">
        <v>85</v>
      </c>
      <c r="CT20" s="65">
        <v>90</v>
      </c>
      <c r="CU20" s="65">
        <v>95</v>
      </c>
      <c r="CV20" s="65">
        <v>100</v>
      </c>
      <c r="CW20" s="3"/>
    </row>
    <row r="21" spans="1:101" ht="19.25" customHeight="1" x14ac:dyDescent="0.2">
      <c r="A21" s="66" t="s">
        <v>31</v>
      </c>
      <c r="B21" s="67" t="s">
        <v>32</v>
      </c>
      <c r="C21" s="68" t="s">
        <v>33</v>
      </c>
      <c r="D21" s="69" t="s">
        <v>34</v>
      </c>
      <c r="E21" s="70" t="s">
        <v>35</v>
      </c>
      <c r="F21" s="68" t="s">
        <v>33</v>
      </c>
      <c r="G21" s="69" t="s">
        <v>34</v>
      </c>
      <c r="H21" s="70" t="s">
        <v>35</v>
      </c>
      <c r="I21" s="68" t="s">
        <v>33</v>
      </c>
      <c r="J21" s="69" t="s">
        <v>34</v>
      </c>
      <c r="K21" s="71" t="s">
        <v>35</v>
      </c>
      <c r="L21" s="68" t="s">
        <v>33</v>
      </c>
      <c r="M21" s="69" t="s">
        <v>34</v>
      </c>
      <c r="N21" s="71" t="s">
        <v>35</v>
      </c>
      <c r="O21" s="68" t="s">
        <v>33</v>
      </c>
      <c r="P21" s="69" t="s">
        <v>34</v>
      </c>
      <c r="Q21" s="71" t="s">
        <v>35</v>
      </c>
      <c r="R21" s="68" t="s">
        <v>33</v>
      </c>
      <c r="S21" s="69" t="s">
        <v>34</v>
      </c>
      <c r="T21" s="71" t="s">
        <v>35</v>
      </c>
      <c r="U21" s="68" t="s">
        <v>33</v>
      </c>
      <c r="V21" s="69" t="s">
        <v>34</v>
      </c>
      <c r="W21" s="71" t="s">
        <v>35</v>
      </c>
      <c r="X21" s="68" t="s">
        <v>33</v>
      </c>
      <c r="Y21" s="69" t="s">
        <v>34</v>
      </c>
      <c r="Z21" s="71" t="s">
        <v>35</v>
      </c>
      <c r="AA21" s="68" t="s">
        <v>33</v>
      </c>
      <c r="AB21" s="69" t="s">
        <v>34</v>
      </c>
      <c r="AC21" s="71" t="s">
        <v>35</v>
      </c>
      <c r="AD21" s="68" t="s">
        <v>33</v>
      </c>
      <c r="AE21" s="69" t="s">
        <v>34</v>
      </c>
      <c r="AF21" s="71" t="s">
        <v>35</v>
      </c>
      <c r="AG21" s="68" t="s">
        <v>33</v>
      </c>
      <c r="AH21" s="69" t="s">
        <v>34</v>
      </c>
      <c r="AI21" s="71" t="s">
        <v>35</v>
      </c>
      <c r="AJ21" s="68" t="s">
        <v>33</v>
      </c>
      <c r="AK21" s="69" t="s">
        <v>34</v>
      </c>
      <c r="AL21" s="71" t="s">
        <v>35</v>
      </c>
      <c r="AM21" s="68" t="s">
        <v>33</v>
      </c>
      <c r="AN21" s="69" t="s">
        <v>34</v>
      </c>
      <c r="AO21" s="71" t="s">
        <v>35</v>
      </c>
      <c r="AP21" s="68" t="s">
        <v>33</v>
      </c>
      <c r="AQ21" s="69" t="s">
        <v>34</v>
      </c>
      <c r="AR21" s="71" t="s">
        <v>35</v>
      </c>
      <c r="AS21" s="68" t="s">
        <v>33</v>
      </c>
      <c r="AT21" s="69" t="s">
        <v>34</v>
      </c>
      <c r="AU21" s="71" t="s">
        <v>35</v>
      </c>
      <c r="AV21" s="68" t="s">
        <v>33</v>
      </c>
      <c r="AW21" s="69" t="s">
        <v>34</v>
      </c>
      <c r="AX21" s="71" t="s">
        <v>35</v>
      </c>
      <c r="AY21" s="68" t="s">
        <v>33</v>
      </c>
      <c r="AZ21" s="69" t="s">
        <v>34</v>
      </c>
      <c r="BA21" s="71" t="s">
        <v>35</v>
      </c>
      <c r="BB21" s="68" t="s">
        <v>33</v>
      </c>
      <c r="BC21" s="69" t="s">
        <v>34</v>
      </c>
      <c r="BD21" s="71" t="s">
        <v>35</v>
      </c>
      <c r="BE21" s="68" t="s">
        <v>33</v>
      </c>
      <c r="BF21" s="69" t="s">
        <v>34</v>
      </c>
      <c r="BG21" s="71" t="s">
        <v>35</v>
      </c>
      <c r="BI21" s="72" t="s">
        <v>36</v>
      </c>
      <c r="BJ21" s="72" t="s">
        <v>36</v>
      </c>
      <c r="BK21" s="72" t="s">
        <v>36</v>
      </c>
      <c r="BL21" s="72" t="s">
        <v>36</v>
      </c>
      <c r="BM21" s="72" t="s">
        <v>36</v>
      </c>
      <c r="BN21" s="72" t="s">
        <v>36</v>
      </c>
      <c r="BO21" s="72" t="s">
        <v>36</v>
      </c>
      <c r="BP21" s="72" t="s">
        <v>36</v>
      </c>
      <c r="BQ21" s="72" t="s">
        <v>36</v>
      </c>
      <c r="BR21" s="72" t="s">
        <v>36</v>
      </c>
      <c r="BS21" s="72" t="s">
        <v>36</v>
      </c>
      <c r="BT21" s="72" t="s">
        <v>36</v>
      </c>
      <c r="BU21" s="72" t="s">
        <v>36</v>
      </c>
      <c r="BV21" s="72" t="s">
        <v>36</v>
      </c>
      <c r="BW21" s="72" t="s">
        <v>36</v>
      </c>
      <c r="BX21" s="72" t="s">
        <v>36</v>
      </c>
      <c r="BY21" s="72" t="s">
        <v>36</v>
      </c>
      <c r="BZ21" s="72" t="s">
        <v>36</v>
      </c>
      <c r="CA21" s="72" t="s">
        <v>36</v>
      </c>
      <c r="CB21" s="73"/>
      <c r="CC21" s="73"/>
      <c r="CW21" s="74"/>
    </row>
    <row r="22" spans="1:101" ht="19.25" customHeight="1" x14ac:dyDescent="0.2">
      <c r="A22" s="136" t="s">
        <v>37</v>
      </c>
      <c r="B22" s="75" t="s">
        <v>38</v>
      </c>
      <c r="C22" s="76">
        <v>173.95</v>
      </c>
      <c r="D22" s="77">
        <v>12</v>
      </c>
      <c r="E22" s="78">
        <f t="shared" ref="E22:E37" si="0">TRUNC(IF($J$7=0,C22*$I$7,(C22*$I$7)+BI22),2)</f>
        <v>0</v>
      </c>
      <c r="F22" s="76">
        <v>207.3</v>
      </c>
      <c r="G22" s="77">
        <v>12</v>
      </c>
      <c r="H22" s="78">
        <f t="shared" ref="H22:H37" si="1">TRUNC(IF($J$7=0,F22*$I$7,(F22*$I$7)+BJ22),2)</f>
        <v>0</v>
      </c>
      <c r="I22" s="76">
        <v>255.08</v>
      </c>
      <c r="J22" s="77">
        <v>12</v>
      </c>
      <c r="K22" s="78">
        <f t="shared" ref="K22:K37" si="2">TRUNC(IF($J$7=0,I22*$I$7,(I22*$I$7)+BK22),2)</f>
        <v>0</v>
      </c>
      <c r="L22" s="76">
        <v>291.85000000000002</v>
      </c>
      <c r="M22" s="77">
        <v>12</v>
      </c>
      <c r="N22" s="78">
        <f t="shared" ref="N22:N37" si="3">TRUNC(IF($J$7=0,L22*$I$7,(L22*$I$7)+BL22),2)</f>
        <v>0</v>
      </c>
      <c r="O22" s="76">
        <v>335</v>
      </c>
      <c r="P22" s="77">
        <v>12</v>
      </c>
      <c r="Q22" s="78">
        <f>TRUNC(IF($J$7=0,O22*$I$7,(O22*$I$7)+BM22),2)</f>
        <v>0</v>
      </c>
      <c r="R22" s="76">
        <v>376.43</v>
      </c>
      <c r="S22" s="77">
        <v>12</v>
      </c>
      <c r="T22" s="78">
        <f>TRUNC(IF($J$7=0,R22*$I$7,(R22*$I$7)+BN22),2)</f>
        <v>0</v>
      </c>
      <c r="U22" s="76">
        <v>434.47</v>
      </c>
      <c r="V22" s="77">
        <v>8</v>
      </c>
      <c r="W22" s="78">
        <f>TRUNC(IF($J$7=0,U22*$I$7,(U22*$I$7)+BO22),2)</f>
        <v>0</v>
      </c>
      <c r="X22" s="76">
        <v>453.28</v>
      </c>
      <c r="Y22" s="77">
        <v>8</v>
      </c>
      <c r="Z22" s="78">
        <f t="shared" ref="Z22:Z37" si="4">TRUNC(IF($J$7=0,X22*$I$7,(X22*$I$7)+BP22),2)</f>
        <v>0</v>
      </c>
      <c r="AA22" s="79">
        <v>505.96</v>
      </c>
      <c r="AB22" s="77">
        <v>8</v>
      </c>
      <c r="AC22" s="78">
        <f t="shared" ref="AC22:AC37" si="5">TRUNC(IF($J$7=0,AA22*$I$7,(AA22*$I$7)+BQ22),2)</f>
        <v>0</v>
      </c>
      <c r="AD22" s="79">
        <v>583.14</v>
      </c>
      <c r="AE22" s="77">
        <v>8</v>
      </c>
      <c r="AF22" s="78">
        <f t="shared" ref="AF22:AF37" si="6">TRUNC(IF($J$7=0,AD22*$I$7,(AD22*$I$7)+BR22),2)</f>
        <v>0</v>
      </c>
      <c r="AG22" s="79">
        <v>644</v>
      </c>
      <c r="AH22" s="77">
        <v>8</v>
      </c>
      <c r="AI22" s="78">
        <f t="shared" ref="AI22:AI37" si="7">TRUNC(IF($J$7=0,AG22*$I$7,(AG22*$I$7)+BS22),2)</f>
        <v>0</v>
      </c>
      <c r="AJ22" s="79">
        <v>734.51</v>
      </c>
      <c r="AK22" s="77">
        <v>8</v>
      </c>
      <c r="AL22" s="78">
        <f t="shared" ref="AL22:AL37" si="8">TRUNC(IF($J$7=0,AJ22*$I$7,(AJ22*$I$7)+BT22),2)</f>
        <v>0</v>
      </c>
      <c r="AM22" s="79">
        <v>779.7</v>
      </c>
      <c r="AN22" s="77">
        <v>8</v>
      </c>
      <c r="AO22" s="78">
        <f t="shared" ref="AO22:AO37" si="9">TRUNC(IF($J$7=0,AM22*$I$7,(AM22*$I$7)+BU22),2)</f>
        <v>0</v>
      </c>
      <c r="AP22" s="79">
        <v>845.22</v>
      </c>
      <c r="AQ22" s="77">
        <v>8</v>
      </c>
      <c r="AR22" s="78">
        <f t="shared" ref="AR22:AR37" si="10">TRUNC(IF($J$7=0,AP22*$I$7,(AP22*$I$7)+BV22),2)</f>
        <v>0</v>
      </c>
      <c r="AS22" s="79">
        <v>886.67</v>
      </c>
      <c r="AT22" s="77">
        <v>8</v>
      </c>
      <c r="AU22" s="78">
        <f t="shared" ref="AU22:AU37" si="11">TRUNC(IF($J$7=0,AS22*$I$7,(AS22*$I$7)+BW22),2)</f>
        <v>0</v>
      </c>
      <c r="AV22" s="79">
        <v>953.8</v>
      </c>
      <c r="AW22" s="77">
        <v>8</v>
      </c>
      <c r="AX22" s="78">
        <f t="shared" ref="AX22:AX37" si="12">TRUNC(IF($J$7=0,AV22*$I$7,(AV22*$I$7)+BX22),2)</f>
        <v>0</v>
      </c>
      <c r="AY22" s="79">
        <v>993.65</v>
      </c>
      <c r="AZ22" s="77">
        <v>8</v>
      </c>
      <c r="BA22" s="78">
        <f t="shared" ref="BA22:BA37" si="13">TRUNC(IF($J$7=0,AY22*$I$7,(AY22*$I$7)+BY22),2)</f>
        <v>0</v>
      </c>
      <c r="BB22" s="79">
        <v>1064.51</v>
      </c>
      <c r="BC22" s="77">
        <v>8</v>
      </c>
      <c r="BD22" s="78">
        <f t="shared" ref="BD22:BD37" si="14">TRUNC(IF($J$7=0,BB22*$I$7,(BB22*$I$7)+BZ22),2)</f>
        <v>0</v>
      </c>
      <c r="BE22" s="76">
        <v>1104.82</v>
      </c>
      <c r="BF22" s="77">
        <v>8</v>
      </c>
      <c r="BG22" s="78">
        <f t="shared" ref="BG22:BG37" si="15">TRUNC(IF($J$7=0,BE22*$I$7,(BE22*$I$7)+CA22),2)</f>
        <v>0</v>
      </c>
      <c r="BI22" s="80">
        <f t="shared" ref="BI22:BR31" si="16">TRUNC(IF(ISERROR(VLOOKUP($J$7,JDuctWire,5,FALSE)*BI$20),"0",(VLOOKUP($J$7,JDuctWire,5,FALSE)*BI$20))+IF(ISERROR(VLOOKUP($K$7,JDuctWire,5,FALSE)*BI$20),"0",(VLOOKUP($K$7,JDuctWire,5,FALSE)*BI$20)),2)</f>
        <v>0</v>
      </c>
      <c r="BJ22" s="80">
        <f t="shared" si="16"/>
        <v>0</v>
      </c>
      <c r="BK22" s="80">
        <f t="shared" si="16"/>
        <v>0</v>
      </c>
      <c r="BL22" s="80">
        <f t="shared" si="16"/>
        <v>0</v>
      </c>
      <c r="BM22" s="80">
        <f t="shared" si="16"/>
        <v>0</v>
      </c>
      <c r="BN22" s="80">
        <f t="shared" si="16"/>
        <v>0</v>
      </c>
      <c r="BO22" s="80">
        <f t="shared" si="16"/>
        <v>0</v>
      </c>
      <c r="BP22" s="80">
        <f t="shared" si="16"/>
        <v>0</v>
      </c>
      <c r="BQ22" s="80">
        <f t="shared" si="16"/>
        <v>0</v>
      </c>
      <c r="BR22" s="80">
        <f t="shared" si="16"/>
        <v>0</v>
      </c>
      <c r="BS22" s="80">
        <f t="shared" ref="BS22:CA31" si="17">TRUNC(IF(ISERROR(VLOOKUP($J$7,JDuctWire,5,FALSE)*BS$20),"0",(VLOOKUP($J$7,JDuctWire,5,FALSE)*BS$20))+IF(ISERROR(VLOOKUP($K$7,JDuctWire,5,FALSE)*BS$20),"0",(VLOOKUP($K$7,JDuctWire,5,FALSE)*BS$20)),2)</f>
        <v>0</v>
      </c>
      <c r="BT22" s="80">
        <f t="shared" si="17"/>
        <v>0</v>
      </c>
      <c r="BU22" s="80">
        <f t="shared" si="17"/>
        <v>0</v>
      </c>
      <c r="BV22" s="80">
        <f t="shared" si="17"/>
        <v>0</v>
      </c>
      <c r="BW22" s="80">
        <f t="shared" si="17"/>
        <v>0</v>
      </c>
      <c r="BX22" s="80">
        <f t="shared" si="17"/>
        <v>0</v>
      </c>
      <c r="BY22" s="80">
        <f t="shared" si="17"/>
        <v>0</v>
      </c>
      <c r="BZ22" s="80">
        <f t="shared" si="17"/>
        <v>0</v>
      </c>
      <c r="CA22" s="80">
        <f t="shared" si="17"/>
        <v>0</v>
      </c>
      <c r="CB22" s="81"/>
      <c r="CC22" s="81"/>
      <c r="CD22" s="65" t="s">
        <v>745</v>
      </c>
      <c r="CE22" s="65" t="s">
        <v>746</v>
      </c>
      <c r="CF22" s="65" t="s">
        <v>747</v>
      </c>
      <c r="CG22" s="65" t="s">
        <v>748</v>
      </c>
      <c r="CH22" s="65" t="s">
        <v>749</v>
      </c>
      <c r="CI22" s="65" t="s">
        <v>750</v>
      </c>
      <c r="CJ22" s="65" t="s">
        <v>751</v>
      </c>
      <c r="CK22" s="65" t="s">
        <v>752</v>
      </c>
      <c r="CL22" s="65" t="s">
        <v>753</v>
      </c>
      <c r="CM22" s="65" t="s">
        <v>754</v>
      </c>
      <c r="CN22" s="65" t="s">
        <v>755</v>
      </c>
      <c r="CO22" s="65" t="s">
        <v>756</v>
      </c>
      <c r="CP22" s="65" t="s">
        <v>757</v>
      </c>
      <c r="CQ22" s="65" t="s">
        <v>758</v>
      </c>
      <c r="CR22" s="65" t="s">
        <v>759</v>
      </c>
      <c r="CS22" s="65" t="s">
        <v>760</v>
      </c>
      <c r="CT22" s="65" t="s">
        <v>761</v>
      </c>
      <c r="CU22" s="65" t="s">
        <v>762</v>
      </c>
      <c r="CV22" s="65" t="s">
        <v>763</v>
      </c>
      <c r="CW22" s="82"/>
    </row>
    <row r="23" spans="1:101" ht="19.25" customHeight="1" x14ac:dyDescent="0.2">
      <c r="A23" s="137"/>
      <c r="B23" s="83" t="s">
        <v>39</v>
      </c>
      <c r="C23" s="84">
        <v>182.82</v>
      </c>
      <c r="D23" s="85">
        <v>12</v>
      </c>
      <c r="E23" s="86">
        <f t="shared" si="0"/>
        <v>0</v>
      </c>
      <c r="F23" s="84">
        <v>221.87</v>
      </c>
      <c r="G23" s="85">
        <v>12</v>
      </c>
      <c r="H23" s="86">
        <f t="shared" si="1"/>
        <v>0</v>
      </c>
      <c r="I23" s="84">
        <v>265.32</v>
      </c>
      <c r="J23" s="85">
        <v>12</v>
      </c>
      <c r="K23" s="87">
        <f t="shared" si="2"/>
        <v>0</v>
      </c>
      <c r="L23" s="84">
        <v>295.68</v>
      </c>
      <c r="M23" s="85">
        <v>12</v>
      </c>
      <c r="N23" s="87">
        <f t="shared" si="3"/>
        <v>0</v>
      </c>
      <c r="O23" s="84">
        <v>342.18</v>
      </c>
      <c r="P23" s="85">
        <v>12</v>
      </c>
      <c r="Q23" s="87">
        <f>TRUNC(IF($J$7=0,O23*$I$7,(O23*$I$7)+BM23),2)</f>
        <v>0</v>
      </c>
      <c r="R23" s="84">
        <v>372.17</v>
      </c>
      <c r="S23" s="85">
        <v>12</v>
      </c>
      <c r="T23" s="87">
        <f>TRUNC(IF($J$7=0,R23*$I$7,(R23*$I$7)+BN23),2)</f>
        <v>0</v>
      </c>
      <c r="U23" s="84">
        <v>435.48</v>
      </c>
      <c r="V23" s="85">
        <v>8</v>
      </c>
      <c r="W23" s="87">
        <f>TRUNC(IF($J$7=0,U23*$I$7,(U23*$I$7)+BO23),2)</f>
        <v>0</v>
      </c>
      <c r="X23" s="84">
        <v>493.06</v>
      </c>
      <c r="Y23" s="85">
        <v>8</v>
      </c>
      <c r="Z23" s="87">
        <f t="shared" si="4"/>
        <v>0</v>
      </c>
      <c r="AA23" s="84">
        <v>515.94000000000005</v>
      </c>
      <c r="AB23" s="85">
        <v>8</v>
      </c>
      <c r="AC23" s="87">
        <f t="shared" si="5"/>
        <v>0</v>
      </c>
      <c r="AD23" s="84">
        <v>608.11</v>
      </c>
      <c r="AE23" s="85">
        <v>8</v>
      </c>
      <c r="AF23" s="87">
        <f t="shared" si="6"/>
        <v>0</v>
      </c>
      <c r="AG23" s="84">
        <v>672.28</v>
      </c>
      <c r="AH23" s="85">
        <v>6</v>
      </c>
      <c r="AI23" s="87">
        <f t="shared" si="7"/>
        <v>0</v>
      </c>
      <c r="AJ23" s="84">
        <v>767.18</v>
      </c>
      <c r="AK23" s="85">
        <v>6</v>
      </c>
      <c r="AL23" s="87">
        <f t="shared" si="8"/>
        <v>0</v>
      </c>
      <c r="AM23" s="84">
        <v>814.66</v>
      </c>
      <c r="AN23" s="85">
        <v>8</v>
      </c>
      <c r="AO23" s="87">
        <f t="shared" si="9"/>
        <v>0</v>
      </c>
      <c r="AP23" s="84">
        <v>883.25</v>
      </c>
      <c r="AQ23" s="85">
        <v>8</v>
      </c>
      <c r="AR23" s="87">
        <f t="shared" si="10"/>
        <v>0</v>
      </c>
      <c r="AS23" s="84">
        <v>926.63</v>
      </c>
      <c r="AT23" s="85">
        <v>8</v>
      </c>
      <c r="AU23" s="87">
        <f t="shared" si="11"/>
        <v>0</v>
      </c>
      <c r="AV23" s="84">
        <v>996.89</v>
      </c>
      <c r="AW23" s="85">
        <v>8</v>
      </c>
      <c r="AX23" s="87">
        <f t="shared" si="12"/>
        <v>0</v>
      </c>
      <c r="AY23" s="84">
        <v>1038.5999999999999</v>
      </c>
      <c r="AZ23" s="85">
        <v>8</v>
      </c>
      <c r="BA23" s="87">
        <f t="shared" si="13"/>
        <v>0</v>
      </c>
      <c r="BB23" s="84">
        <v>1112.95</v>
      </c>
      <c r="BC23" s="85">
        <v>8</v>
      </c>
      <c r="BD23" s="87">
        <f t="shared" si="14"/>
        <v>0</v>
      </c>
      <c r="BE23" s="84">
        <v>1155.32</v>
      </c>
      <c r="BF23" s="85">
        <v>8</v>
      </c>
      <c r="BG23" s="88">
        <f t="shared" si="15"/>
        <v>0</v>
      </c>
      <c r="BI23" s="89">
        <f t="shared" si="16"/>
        <v>0</v>
      </c>
      <c r="BJ23" s="89">
        <f t="shared" si="16"/>
        <v>0</v>
      </c>
      <c r="BK23" s="89">
        <f t="shared" si="16"/>
        <v>0</v>
      </c>
      <c r="BL23" s="89">
        <f t="shared" si="16"/>
        <v>0</v>
      </c>
      <c r="BM23" s="89">
        <f t="shared" si="16"/>
        <v>0</v>
      </c>
      <c r="BN23" s="89">
        <f t="shared" si="16"/>
        <v>0</v>
      </c>
      <c r="BO23" s="89">
        <f t="shared" si="16"/>
        <v>0</v>
      </c>
      <c r="BP23" s="89">
        <f t="shared" si="16"/>
        <v>0</v>
      </c>
      <c r="BQ23" s="89">
        <f t="shared" si="16"/>
        <v>0</v>
      </c>
      <c r="BR23" s="89">
        <f t="shared" si="16"/>
        <v>0</v>
      </c>
      <c r="BS23" s="89">
        <f t="shared" si="17"/>
        <v>0</v>
      </c>
      <c r="BT23" s="89">
        <f t="shared" si="17"/>
        <v>0</v>
      </c>
      <c r="BU23" s="89">
        <f t="shared" si="17"/>
        <v>0</v>
      </c>
      <c r="BV23" s="89">
        <f t="shared" si="17"/>
        <v>0</v>
      </c>
      <c r="BW23" s="89">
        <f t="shared" si="17"/>
        <v>0</v>
      </c>
      <c r="BX23" s="89">
        <f t="shared" si="17"/>
        <v>0</v>
      </c>
      <c r="BY23" s="89">
        <f t="shared" si="17"/>
        <v>0</v>
      </c>
      <c r="BZ23" s="89">
        <f t="shared" si="17"/>
        <v>0</v>
      </c>
      <c r="CA23" s="89">
        <f t="shared" si="17"/>
        <v>0</v>
      </c>
      <c r="CB23" s="81"/>
      <c r="CC23" s="81"/>
      <c r="CD23" s="90" t="s">
        <v>764</v>
      </c>
      <c r="CE23" s="90" t="s">
        <v>765</v>
      </c>
      <c r="CF23" s="65" t="s">
        <v>766</v>
      </c>
      <c r="CG23" s="65" t="s">
        <v>767</v>
      </c>
      <c r="CH23" s="65" t="s">
        <v>768</v>
      </c>
      <c r="CI23" s="65" t="s">
        <v>769</v>
      </c>
      <c r="CJ23" s="65" t="s">
        <v>770</v>
      </c>
      <c r="CK23" s="65" t="s">
        <v>771</v>
      </c>
      <c r="CL23" s="65" t="s">
        <v>772</v>
      </c>
      <c r="CM23" s="65" t="s">
        <v>773</v>
      </c>
      <c r="CN23" s="65" t="s">
        <v>774</v>
      </c>
      <c r="CO23" s="65" t="s">
        <v>775</v>
      </c>
      <c r="CP23" s="65" t="s">
        <v>776</v>
      </c>
      <c r="CQ23" s="65" t="s">
        <v>777</v>
      </c>
      <c r="CR23" s="65" t="s">
        <v>778</v>
      </c>
      <c r="CS23" s="65" t="s">
        <v>779</v>
      </c>
      <c r="CT23" s="65" t="s">
        <v>780</v>
      </c>
      <c r="CU23" s="65" t="s">
        <v>781</v>
      </c>
      <c r="CV23" s="65" t="s">
        <v>782</v>
      </c>
      <c r="CW23" s="82"/>
    </row>
    <row r="24" spans="1:101" ht="19.25" customHeight="1" x14ac:dyDescent="0.2">
      <c r="A24" s="137"/>
      <c r="B24" s="83" t="s">
        <v>40</v>
      </c>
      <c r="C24" s="84">
        <v>201.11</v>
      </c>
      <c r="D24" s="85">
        <v>6</v>
      </c>
      <c r="E24" s="86">
        <f t="shared" si="0"/>
        <v>0</v>
      </c>
      <c r="F24" s="84">
        <v>247.43</v>
      </c>
      <c r="G24" s="85">
        <v>6</v>
      </c>
      <c r="H24" s="86">
        <f t="shared" si="1"/>
        <v>0</v>
      </c>
      <c r="I24" s="84">
        <v>293.75</v>
      </c>
      <c r="J24" s="85">
        <v>6</v>
      </c>
      <c r="K24" s="87">
        <f t="shared" si="2"/>
        <v>0</v>
      </c>
      <c r="L24" s="84">
        <v>339</v>
      </c>
      <c r="M24" s="85">
        <v>6</v>
      </c>
      <c r="N24" s="87">
        <f t="shared" si="3"/>
        <v>0</v>
      </c>
      <c r="O24" s="84">
        <v>392.78</v>
      </c>
      <c r="P24" s="85">
        <v>6</v>
      </c>
      <c r="Q24" s="87">
        <f>TRUNC(IF($J$7=0,O24*$I$7,(O24*$I$7)+BM24),2)</f>
        <v>0</v>
      </c>
      <c r="R24" s="84">
        <v>436.42</v>
      </c>
      <c r="S24" s="85">
        <v>6</v>
      </c>
      <c r="T24" s="87">
        <f>TRUNC(IF($J$7=0,R24*$I$7,(R24*$I$7)+BN24),2)</f>
        <v>0</v>
      </c>
      <c r="U24" s="84">
        <v>483.71</v>
      </c>
      <c r="V24" s="85">
        <v>8</v>
      </c>
      <c r="W24" s="87">
        <f>TRUNC(IF($J$7=0,U24*$I$7,(U24*$I$7)+BO24),2)</f>
        <v>0</v>
      </c>
      <c r="X24" s="84">
        <v>548.4</v>
      </c>
      <c r="Y24" s="85">
        <v>8</v>
      </c>
      <c r="Z24" s="87">
        <f t="shared" si="4"/>
        <v>0</v>
      </c>
      <c r="AA24" s="84">
        <v>594.02</v>
      </c>
      <c r="AB24" s="85">
        <v>8</v>
      </c>
      <c r="AC24" s="87">
        <f t="shared" si="5"/>
        <v>0</v>
      </c>
      <c r="AD24" s="84">
        <v>692.28</v>
      </c>
      <c r="AE24" s="85">
        <v>8</v>
      </c>
      <c r="AF24" s="87">
        <f t="shared" si="6"/>
        <v>0</v>
      </c>
      <c r="AG24" s="84">
        <v>758.36</v>
      </c>
      <c r="AH24" s="85">
        <v>8</v>
      </c>
      <c r="AI24" s="87">
        <f t="shared" si="7"/>
        <v>0</v>
      </c>
      <c r="AJ24" s="84">
        <v>862.96</v>
      </c>
      <c r="AK24" s="85">
        <v>8</v>
      </c>
      <c r="AL24" s="87">
        <f t="shared" si="8"/>
        <v>0</v>
      </c>
      <c r="AM24" s="84">
        <v>913.85</v>
      </c>
      <c r="AN24" s="85">
        <v>8</v>
      </c>
      <c r="AO24" s="87">
        <f t="shared" si="9"/>
        <v>0</v>
      </c>
      <c r="AP24" s="84">
        <v>991.12</v>
      </c>
      <c r="AQ24" s="85">
        <v>6</v>
      </c>
      <c r="AR24" s="87">
        <f t="shared" si="10"/>
        <v>0</v>
      </c>
      <c r="AS24" s="84">
        <v>1039.99</v>
      </c>
      <c r="AT24" s="85">
        <v>8</v>
      </c>
      <c r="AU24" s="87">
        <f t="shared" si="11"/>
        <v>0</v>
      </c>
      <c r="AV24" s="84">
        <v>1119.1400000000001</v>
      </c>
      <c r="AW24" s="85">
        <v>8</v>
      </c>
      <c r="AX24" s="87">
        <f t="shared" si="12"/>
        <v>0</v>
      </c>
      <c r="AY24" s="84">
        <v>1166.1400000000001</v>
      </c>
      <c r="AZ24" s="85">
        <v>8</v>
      </c>
      <c r="BA24" s="87">
        <f t="shared" si="13"/>
        <v>0</v>
      </c>
      <c r="BB24" s="84">
        <v>1247.3</v>
      </c>
      <c r="BC24" s="85">
        <v>8</v>
      </c>
      <c r="BD24" s="87">
        <f t="shared" si="14"/>
        <v>0</v>
      </c>
      <c r="BE24" s="84">
        <v>1292.53</v>
      </c>
      <c r="BF24" s="85">
        <v>8</v>
      </c>
      <c r="BG24" s="88">
        <f t="shared" si="15"/>
        <v>0</v>
      </c>
      <c r="BI24" s="89">
        <f t="shared" si="16"/>
        <v>0</v>
      </c>
      <c r="BJ24" s="89">
        <f t="shared" si="16"/>
        <v>0</v>
      </c>
      <c r="BK24" s="89">
        <f t="shared" si="16"/>
        <v>0</v>
      </c>
      <c r="BL24" s="89">
        <f t="shared" si="16"/>
        <v>0</v>
      </c>
      <c r="BM24" s="89">
        <f t="shared" si="16"/>
        <v>0</v>
      </c>
      <c r="BN24" s="89">
        <f t="shared" si="16"/>
        <v>0</v>
      </c>
      <c r="BO24" s="89">
        <f t="shared" si="16"/>
        <v>0</v>
      </c>
      <c r="BP24" s="89">
        <f t="shared" si="16"/>
        <v>0</v>
      </c>
      <c r="BQ24" s="89">
        <f t="shared" si="16"/>
        <v>0</v>
      </c>
      <c r="BR24" s="89">
        <f t="shared" si="16"/>
        <v>0</v>
      </c>
      <c r="BS24" s="89">
        <f t="shared" si="17"/>
        <v>0</v>
      </c>
      <c r="BT24" s="89">
        <f t="shared" si="17"/>
        <v>0</v>
      </c>
      <c r="BU24" s="89">
        <f t="shared" si="17"/>
        <v>0</v>
      </c>
      <c r="BV24" s="89">
        <f t="shared" si="17"/>
        <v>0</v>
      </c>
      <c r="BW24" s="89">
        <f t="shared" si="17"/>
        <v>0</v>
      </c>
      <c r="BX24" s="89">
        <f t="shared" si="17"/>
        <v>0</v>
      </c>
      <c r="BY24" s="89">
        <f t="shared" si="17"/>
        <v>0</v>
      </c>
      <c r="BZ24" s="89">
        <f t="shared" si="17"/>
        <v>0</v>
      </c>
      <c r="CA24" s="89">
        <f t="shared" si="17"/>
        <v>0</v>
      </c>
      <c r="CB24" s="81"/>
      <c r="CC24" s="81"/>
      <c r="CD24" s="65" t="s">
        <v>783</v>
      </c>
      <c r="CE24" s="65" t="s">
        <v>784</v>
      </c>
      <c r="CF24" s="90" t="s">
        <v>785</v>
      </c>
      <c r="CG24" s="90" t="s">
        <v>786</v>
      </c>
      <c r="CH24" s="90" t="s">
        <v>787</v>
      </c>
      <c r="CI24" s="90" t="s">
        <v>788</v>
      </c>
      <c r="CJ24" s="65" t="s">
        <v>789</v>
      </c>
      <c r="CK24" s="65" t="s">
        <v>790</v>
      </c>
      <c r="CL24" s="65" t="s">
        <v>791</v>
      </c>
      <c r="CM24" s="65" t="s">
        <v>792</v>
      </c>
      <c r="CN24" s="65" t="s">
        <v>793</v>
      </c>
      <c r="CO24" s="65" t="s">
        <v>794</v>
      </c>
      <c r="CP24" s="65" t="s">
        <v>795</v>
      </c>
      <c r="CQ24" s="65" t="s">
        <v>796</v>
      </c>
      <c r="CR24" s="65" t="s">
        <v>797</v>
      </c>
      <c r="CS24" s="65" t="s">
        <v>798</v>
      </c>
      <c r="CT24" s="65" t="s">
        <v>799</v>
      </c>
      <c r="CU24" s="65" t="s">
        <v>800</v>
      </c>
      <c r="CV24" s="65" t="s">
        <v>801</v>
      </c>
      <c r="CW24" s="82"/>
    </row>
    <row r="25" spans="1:101" ht="19.25" customHeight="1" x14ac:dyDescent="0.2">
      <c r="A25" s="138"/>
      <c r="B25" s="91" t="s">
        <v>41</v>
      </c>
      <c r="C25" s="92">
        <v>244.56</v>
      </c>
      <c r="D25" s="93">
        <v>6</v>
      </c>
      <c r="E25" s="94">
        <f t="shared" si="0"/>
        <v>0</v>
      </c>
      <c r="F25" s="92">
        <v>311.06</v>
      </c>
      <c r="G25" s="93">
        <v>6</v>
      </c>
      <c r="H25" s="94">
        <f t="shared" si="1"/>
        <v>0</v>
      </c>
      <c r="I25" s="92">
        <v>377.57</v>
      </c>
      <c r="J25" s="93">
        <v>6</v>
      </c>
      <c r="K25" s="95">
        <f t="shared" si="2"/>
        <v>0</v>
      </c>
      <c r="L25" s="92">
        <v>450.36</v>
      </c>
      <c r="M25" s="93">
        <v>6</v>
      </c>
      <c r="N25" s="95">
        <f t="shared" si="3"/>
        <v>0</v>
      </c>
      <c r="O25" s="92">
        <v>525.89</v>
      </c>
      <c r="P25" s="93">
        <v>6</v>
      </c>
      <c r="Q25" s="95">
        <f>TRUNC(IF($J$7=0,O25*$I$7,(O25*$I$7)+BM25),2)</f>
        <v>0</v>
      </c>
      <c r="R25" s="92">
        <v>580.88</v>
      </c>
      <c r="S25" s="93">
        <v>6</v>
      </c>
      <c r="T25" s="95">
        <f>TRUNC(IF($J$7=0,R25*$I$7,(R25*$I$7)+BN25),2)</f>
        <v>0</v>
      </c>
      <c r="U25" s="92">
        <v>648.42999999999995</v>
      </c>
      <c r="V25" s="93">
        <v>8</v>
      </c>
      <c r="W25" s="95">
        <f>TRUNC(IF($J$7=0,U25*$I$7,(U25*$I$7)+BO25),2)</f>
        <v>0</v>
      </c>
      <c r="X25" s="92">
        <v>733.99</v>
      </c>
      <c r="Y25" s="93">
        <v>8</v>
      </c>
      <c r="Z25" s="95">
        <f t="shared" si="4"/>
        <v>0</v>
      </c>
      <c r="AA25" s="92">
        <v>812.82</v>
      </c>
      <c r="AB25" s="93">
        <v>8</v>
      </c>
      <c r="AC25" s="95">
        <f t="shared" si="5"/>
        <v>0</v>
      </c>
      <c r="AD25" s="92">
        <v>925.08</v>
      </c>
      <c r="AE25" s="93">
        <v>8</v>
      </c>
      <c r="AF25" s="95">
        <f t="shared" si="6"/>
        <v>0</v>
      </c>
      <c r="AG25" s="92">
        <v>1010.92</v>
      </c>
      <c r="AH25" s="93">
        <v>8</v>
      </c>
      <c r="AI25" s="95">
        <f t="shared" si="7"/>
        <v>0</v>
      </c>
      <c r="AJ25" s="92">
        <v>1148.71</v>
      </c>
      <c r="AK25" s="93">
        <v>8</v>
      </c>
      <c r="AL25" s="95">
        <f t="shared" si="8"/>
        <v>0</v>
      </c>
      <c r="AM25" s="92">
        <v>1215.77</v>
      </c>
      <c r="AN25" s="93">
        <v>8</v>
      </c>
      <c r="AO25" s="95">
        <f t="shared" si="9"/>
        <v>0</v>
      </c>
      <c r="AP25" s="92">
        <v>1319.45</v>
      </c>
      <c r="AQ25" s="93">
        <v>8</v>
      </c>
      <c r="AR25" s="95">
        <f t="shared" si="10"/>
        <v>0</v>
      </c>
      <c r="AS25" s="92">
        <v>1385.04</v>
      </c>
      <c r="AT25" s="93">
        <v>8</v>
      </c>
      <c r="AU25" s="95">
        <f t="shared" si="11"/>
        <v>0</v>
      </c>
      <c r="AV25" s="92">
        <v>1491.26</v>
      </c>
      <c r="AW25" s="93">
        <v>8</v>
      </c>
      <c r="AX25" s="95">
        <f t="shared" si="12"/>
        <v>0</v>
      </c>
      <c r="AY25" s="92">
        <v>1554.31</v>
      </c>
      <c r="AZ25" s="93">
        <v>8</v>
      </c>
      <c r="BA25" s="95">
        <f t="shared" si="13"/>
        <v>0</v>
      </c>
      <c r="BB25" s="92">
        <v>1662</v>
      </c>
      <c r="BC25" s="93">
        <v>8</v>
      </c>
      <c r="BD25" s="95">
        <f t="shared" si="14"/>
        <v>0</v>
      </c>
      <c r="BE25" s="92">
        <v>1721.47</v>
      </c>
      <c r="BF25" s="93">
        <v>8</v>
      </c>
      <c r="BG25" s="96">
        <f t="shared" si="15"/>
        <v>0</v>
      </c>
      <c r="BI25" s="97">
        <f t="shared" si="16"/>
        <v>0</v>
      </c>
      <c r="BJ25" s="97">
        <f t="shared" si="16"/>
        <v>0</v>
      </c>
      <c r="BK25" s="97">
        <f t="shared" si="16"/>
        <v>0</v>
      </c>
      <c r="BL25" s="97">
        <f t="shared" si="16"/>
        <v>0</v>
      </c>
      <c r="BM25" s="97">
        <f t="shared" si="16"/>
        <v>0</v>
      </c>
      <c r="BN25" s="97">
        <f t="shared" si="16"/>
        <v>0</v>
      </c>
      <c r="BO25" s="97">
        <f t="shared" si="16"/>
        <v>0</v>
      </c>
      <c r="BP25" s="97">
        <f t="shared" si="16"/>
        <v>0</v>
      </c>
      <c r="BQ25" s="97">
        <f t="shared" si="16"/>
        <v>0</v>
      </c>
      <c r="BR25" s="97">
        <f t="shared" si="16"/>
        <v>0</v>
      </c>
      <c r="BS25" s="97">
        <f t="shared" si="17"/>
        <v>0</v>
      </c>
      <c r="BT25" s="97">
        <f t="shared" si="17"/>
        <v>0</v>
      </c>
      <c r="BU25" s="97">
        <f t="shared" si="17"/>
        <v>0</v>
      </c>
      <c r="BV25" s="97">
        <f t="shared" si="17"/>
        <v>0</v>
      </c>
      <c r="BW25" s="97">
        <f t="shared" si="17"/>
        <v>0</v>
      </c>
      <c r="BX25" s="97">
        <f t="shared" si="17"/>
        <v>0</v>
      </c>
      <c r="BY25" s="97">
        <f t="shared" si="17"/>
        <v>0</v>
      </c>
      <c r="BZ25" s="97">
        <f t="shared" si="17"/>
        <v>0</v>
      </c>
      <c r="CA25" s="97">
        <f t="shared" si="17"/>
        <v>0</v>
      </c>
      <c r="CB25" s="81"/>
      <c r="CC25" s="81"/>
      <c r="CD25" s="90" t="s">
        <v>802</v>
      </c>
      <c r="CE25" s="90" t="s">
        <v>803</v>
      </c>
      <c r="CF25" s="90" t="s">
        <v>804</v>
      </c>
      <c r="CG25" s="90" t="s">
        <v>805</v>
      </c>
      <c r="CH25" s="90" t="s">
        <v>806</v>
      </c>
      <c r="CI25" s="90" t="s">
        <v>807</v>
      </c>
      <c r="CJ25" s="65" t="s">
        <v>808</v>
      </c>
      <c r="CK25" s="65" t="s">
        <v>809</v>
      </c>
      <c r="CL25" s="65" t="s">
        <v>810</v>
      </c>
      <c r="CM25" s="65" t="s">
        <v>811</v>
      </c>
      <c r="CN25" s="65" t="s">
        <v>812</v>
      </c>
      <c r="CO25" s="65" t="s">
        <v>813</v>
      </c>
      <c r="CP25" s="65" t="s">
        <v>814</v>
      </c>
      <c r="CQ25" s="65" t="s">
        <v>815</v>
      </c>
      <c r="CR25" s="65" t="s">
        <v>816</v>
      </c>
      <c r="CS25" s="65" t="s">
        <v>817</v>
      </c>
      <c r="CT25" s="65" t="s">
        <v>818</v>
      </c>
      <c r="CU25" s="65" t="s">
        <v>819</v>
      </c>
      <c r="CV25" s="65" t="s">
        <v>820</v>
      </c>
      <c r="CW25" s="82"/>
    </row>
    <row r="26" spans="1:101" ht="19.25" customHeight="1" x14ac:dyDescent="0.2">
      <c r="A26" s="139" t="s">
        <v>42</v>
      </c>
      <c r="B26" s="98" t="s">
        <v>43</v>
      </c>
      <c r="C26" s="99">
        <v>183.23</v>
      </c>
      <c r="D26" s="100">
        <v>12</v>
      </c>
      <c r="E26" s="101">
        <f t="shared" si="0"/>
        <v>0</v>
      </c>
      <c r="F26" s="99">
        <v>217.73</v>
      </c>
      <c r="G26" s="100">
        <v>12</v>
      </c>
      <c r="H26" s="101">
        <f t="shared" si="1"/>
        <v>0</v>
      </c>
      <c r="I26" s="99">
        <v>267.13</v>
      </c>
      <c r="J26" s="100">
        <v>12</v>
      </c>
      <c r="K26" s="101">
        <f t="shared" si="2"/>
        <v>0</v>
      </c>
      <c r="L26" s="99">
        <v>305.11</v>
      </c>
      <c r="M26" s="100">
        <v>12</v>
      </c>
      <c r="N26" s="101">
        <f t="shared" si="3"/>
        <v>0</v>
      </c>
      <c r="O26" s="99">
        <v>349.73</v>
      </c>
      <c r="P26" s="100">
        <v>12</v>
      </c>
      <c r="Q26" s="101">
        <f>TRUNC(IF($J$7=0,O26*$I$7,(O26*$I$7)+BM26),2)</f>
        <v>0</v>
      </c>
      <c r="R26" s="99">
        <v>392.54</v>
      </c>
      <c r="S26" s="100">
        <v>12</v>
      </c>
      <c r="T26" s="101">
        <f>TRUNC(IF($J$7=0,R26*$I$7,(R26*$I$7)+BN26),2)</f>
        <v>0</v>
      </c>
      <c r="U26" s="99">
        <v>452.58</v>
      </c>
      <c r="V26" s="100">
        <v>8</v>
      </c>
      <c r="W26" s="101">
        <f>TRUNC(IF($J$7=0,U26*$I$7,(U26*$I$7)+BO26),2)</f>
        <v>0</v>
      </c>
      <c r="X26" s="99">
        <v>472</v>
      </c>
      <c r="Y26" s="100">
        <v>8</v>
      </c>
      <c r="Z26" s="101">
        <f t="shared" si="4"/>
        <v>0</v>
      </c>
      <c r="AA26" s="102">
        <v>526.41999999999996</v>
      </c>
      <c r="AB26" s="100">
        <v>8</v>
      </c>
      <c r="AC26" s="101">
        <f t="shared" si="5"/>
        <v>0</v>
      </c>
      <c r="AD26" s="102">
        <v>606.29</v>
      </c>
      <c r="AE26" s="100">
        <v>8</v>
      </c>
      <c r="AF26" s="101">
        <f t="shared" si="6"/>
        <v>0</v>
      </c>
      <c r="AG26" s="102">
        <v>669.28</v>
      </c>
      <c r="AH26" s="100">
        <v>8</v>
      </c>
      <c r="AI26" s="101">
        <f t="shared" si="7"/>
        <v>0</v>
      </c>
      <c r="AJ26" s="102">
        <v>762.89</v>
      </c>
      <c r="AK26" s="100">
        <v>8</v>
      </c>
      <c r="AL26" s="101">
        <f t="shared" si="8"/>
        <v>0</v>
      </c>
      <c r="AM26" s="102">
        <v>809.63</v>
      </c>
      <c r="AN26" s="100">
        <v>8</v>
      </c>
      <c r="AO26" s="101">
        <f t="shared" si="9"/>
        <v>0</v>
      </c>
      <c r="AP26" s="102">
        <v>877.39</v>
      </c>
      <c r="AQ26" s="100">
        <v>8</v>
      </c>
      <c r="AR26" s="101">
        <f t="shared" si="10"/>
        <v>0</v>
      </c>
      <c r="AS26" s="102">
        <v>920.26</v>
      </c>
      <c r="AT26" s="100">
        <v>8</v>
      </c>
      <c r="AU26" s="101">
        <f t="shared" si="11"/>
        <v>0</v>
      </c>
      <c r="AV26" s="102">
        <v>989.68</v>
      </c>
      <c r="AW26" s="100">
        <v>8</v>
      </c>
      <c r="AX26" s="101">
        <f t="shared" si="12"/>
        <v>0</v>
      </c>
      <c r="AY26" s="102">
        <v>1030.8800000000001</v>
      </c>
      <c r="AZ26" s="100">
        <v>8</v>
      </c>
      <c r="BA26" s="101">
        <f t="shared" si="13"/>
        <v>0</v>
      </c>
      <c r="BB26" s="102">
        <v>1104.18</v>
      </c>
      <c r="BC26" s="100">
        <v>8</v>
      </c>
      <c r="BD26" s="101">
        <f t="shared" si="14"/>
        <v>0</v>
      </c>
      <c r="BE26" s="99">
        <v>1145.8800000000001</v>
      </c>
      <c r="BF26" s="100">
        <v>8</v>
      </c>
      <c r="BG26" s="101">
        <f t="shared" si="15"/>
        <v>0</v>
      </c>
      <c r="BI26" s="80">
        <f t="shared" si="16"/>
        <v>0</v>
      </c>
      <c r="BJ26" s="80">
        <f t="shared" si="16"/>
        <v>0</v>
      </c>
      <c r="BK26" s="80">
        <f t="shared" si="16"/>
        <v>0</v>
      </c>
      <c r="BL26" s="80">
        <f t="shared" si="16"/>
        <v>0</v>
      </c>
      <c r="BM26" s="80">
        <f t="shared" si="16"/>
        <v>0</v>
      </c>
      <c r="BN26" s="80">
        <f t="shared" si="16"/>
        <v>0</v>
      </c>
      <c r="BO26" s="80">
        <f t="shared" si="16"/>
        <v>0</v>
      </c>
      <c r="BP26" s="80">
        <f t="shared" si="16"/>
        <v>0</v>
      </c>
      <c r="BQ26" s="80">
        <f t="shared" si="16"/>
        <v>0</v>
      </c>
      <c r="BR26" s="80">
        <f t="shared" si="16"/>
        <v>0</v>
      </c>
      <c r="BS26" s="80">
        <f t="shared" si="17"/>
        <v>0</v>
      </c>
      <c r="BT26" s="80">
        <f t="shared" si="17"/>
        <v>0</v>
      </c>
      <c r="BU26" s="80">
        <f t="shared" si="17"/>
        <v>0</v>
      </c>
      <c r="BV26" s="80">
        <f t="shared" si="17"/>
        <v>0</v>
      </c>
      <c r="BW26" s="80">
        <f t="shared" si="17"/>
        <v>0</v>
      </c>
      <c r="BX26" s="80">
        <f t="shared" si="17"/>
        <v>0</v>
      </c>
      <c r="BY26" s="80">
        <f t="shared" si="17"/>
        <v>0</v>
      </c>
      <c r="BZ26" s="80">
        <f t="shared" si="17"/>
        <v>0</v>
      </c>
      <c r="CA26" s="80">
        <f t="shared" si="17"/>
        <v>0</v>
      </c>
      <c r="CB26" s="81"/>
      <c r="CC26" s="81"/>
      <c r="CD26" s="90" t="s">
        <v>821</v>
      </c>
      <c r="CE26" s="90" t="s">
        <v>822</v>
      </c>
      <c r="CF26" s="90" t="s">
        <v>823</v>
      </c>
      <c r="CG26" s="90" t="s">
        <v>824</v>
      </c>
      <c r="CH26" s="90" t="s">
        <v>825</v>
      </c>
      <c r="CI26" s="90" t="s">
        <v>826</v>
      </c>
      <c r="CJ26" s="65" t="s">
        <v>827</v>
      </c>
      <c r="CK26" s="65" t="s">
        <v>828</v>
      </c>
      <c r="CL26" s="65" t="s">
        <v>829</v>
      </c>
      <c r="CM26" s="65" t="s">
        <v>830</v>
      </c>
      <c r="CN26" s="65" t="s">
        <v>831</v>
      </c>
      <c r="CO26" s="65" t="s">
        <v>832</v>
      </c>
      <c r="CP26" s="65" t="s">
        <v>833</v>
      </c>
      <c r="CQ26" s="65" t="s">
        <v>834</v>
      </c>
      <c r="CR26" s="65" t="s">
        <v>835</v>
      </c>
      <c r="CS26" s="65" t="s">
        <v>836</v>
      </c>
      <c r="CT26" s="65" t="s">
        <v>837</v>
      </c>
      <c r="CU26" s="65" t="s">
        <v>838</v>
      </c>
      <c r="CV26" s="65" t="s">
        <v>839</v>
      </c>
      <c r="CW26" s="82"/>
    </row>
    <row r="27" spans="1:101" ht="19.25" customHeight="1" x14ac:dyDescent="0.2">
      <c r="A27" s="140"/>
      <c r="B27" s="103" t="s">
        <v>39</v>
      </c>
      <c r="C27" s="104">
        <v>192.36</v>
      </c>
      <c r="D27" s="105">
        <v>12</v>
      </c>
      <c r="E27" s="106">
        <f t="shared" si="0"/>
        <v>0</v>
      </c>
      <c r="F27" s="104">
        <v>232.74</v>
      </c>
      <c r="G27" s="105">
        <v>12</v>
      </c>
      <c r="H27" s="106">
        <f t="shared" si="1"/>
        <v>0</v>
      </c>
      <c r="I27" s="104">
        <v>277.66000000000003</v>
      </c>
      <c r="J27" s="105">
        <v>12</v>
      </c>
      <c r="K27" s="107">
        <f t="shared" si="2"/>
        <v>0</v>
      </c>
      <c r="L27" s="104">
        <v>308.91000000000003</v>
      </c>
      <c r="M27" s="105">
        <v>12</v>
      </c>
      <c r="N27" s="107">
        <f t="shared" si="3"/>
        <v>0</v>
      </c>
      <c r="O27" s="104">
        <v>356.94</v>
      </c>
      <c r="P27" s="105">
        <v>12</v>
      </c>
      <c r="Q27" s="107">
        <f>TRUNC(IF($J$7=0,O27*$I$7,(O27*$I$7)+BM27),2)</f>
        <v>0</v>
      </c>
      <c r="R27" s="104">
        <v>387.86</v>
      </c>
      <c r="S27" s="105">
        <v>12</v>
      </c>
      <c r="T27" s="107">
        <f>TRUNC(IF($J$7=0,R27*$I$7,(R27*$I$7)+BN27),2)</f>
        <v>0</v>
      </c>
      <c r="U27" s="104">
        <v>453.38</v>
      </c>
      <c r="V27" s="105">
        <v>8</v>
      </c>
      <c r="W27" s="107">
        <f>TRUNC(IF($J$7=0,U27*$I$7,(U27*$I$7)+BO27),2)</f>
        <v>0</v>
      </c>
      <c r="X27" s="104">
        <v>512.92999999999995</v>
      </c>
      <c r="Y27" s="105">
        <v>8</v>
      </c>
      <c r="Z27" s="107">
        <f t="shared" si="4"/>
        <v>0</v>
      </c>
      <c r="AA27" s="104">
        <v>536.45000000000005</v>
      </c>
      <c r="AB27" s="105">
        <v>8</v>
      </c>
      <c r="AC27" s="107">
        <f t="shared" si="5"/>
        <v>0</v>
      </c>
      <c r="AD27" s="104">
        <v>631.84</v>
      </c>
      <c r="AE27" s="105">
        <v>8</v>
      </c>
      <c r="AF27" s="107">
        <f t="shared" si="6"/>
        <v>0</v>
      </c>
      <c r="AG27" s="104">
        <v>698.18</v>
      </c>
      <c r="AH27" s="105">
        <v>8</v>
      </c>
      <c r="AI27" s="107">
        <f t="shared" si="7"/>
        <v>0</v>
      </c>
      <c r="AJ27" s="104">
        <v>796.3</v>
      </c>
      <c r="AK27" s="105">
        <v>6</v>
      </c>
      <c r="AL27" s="107">
        <f t="shared" si="8"/>
        <v>0</v>
      </c>
      <c r="AM27" s="104">
        <v>845.39</v>
      </c>
      <c r="AN27" s="105">
        <v>8</v>
      </c>
      <c r="AO27" s="107">
        <f t="shared" si="9"/>
        <v>0</v>
      </c>
      <c r="AP27" s="104">
        <v>916.27</v>
      </c>
      <c r="AQ27" s="105">
        <v>8</v>
      </c>
      <c r="AR27" s="107">
        <f t="shared" si="10"/>
        <v>0</v>
      </c>
      <c r="AS27" s="104">
        <v>961.12</v>
      </c>
      <c r="AT27" s="105">
        <v>8</v>
      </c>
      <c r="AU27" s="107">
        <f t="shared" si="11"/>
        <v>0</v>
      </c>
      <c r="AV27" s="104">
        <v>1033.75</v>
      </c>
      <c r="AW27" s="105">
        <v>8</v>
      </c>
      <c r="AX27" s="107">
        <f t="shared" si="12"/>
        <v>0</v>
      </c>
      <c r="AY27" s="104">
        <v>1076.8599999999999</v>
      </c>
      <c r="AZ27" s="105">
        <v>8</v>
      </c>
      <c r="BA27" s="107">
        <f t="shared" si="13"/>
        <v>0</v>
      </c>
      <c r="BB27" s="104">
        <v>1153.73</v>
      </c>
      <c r="BC27" s="105">
        <v>8</v>
      </c>
      <c r="BD27" s="107">
        <f t="shared" si="14"/>
        <v>0</v>
      </c>
      <c r="BE27" s="104">
        <v>1197.54</v>
      </c>
      <c r="BF27" s="105">
        <v>8</v>
      </c>
      <c r="BG27" s="108">
        <f t="shared" si="15"/>
        <v>0</v>
      </c>
      <c r="BI27" s="89">
        <f t="shared" si="16"/>
        <v>0</v>
      </c>
      <c r="BJ27" s="89">
        <f t="shared" si="16"/>
        <v>0</v>
      </c>
      <c r="BK27" s="89">
        <f t="shared" si="16"/>
        <v>0</v>
      </c>
      <c r="BL27" s="89">
        <f t="shared" si="16"/>
        <v>0</v>
      </c>
      <c r="BM27" s="89">
        <f t="shared" si="16"/>
        <v>0</v>
      </c>
      <c r="BN27" s="89">
        <f t="shared" si="16"/>
        <v>0</v>
      </c>
      <c r="BO27" s="89">
        <f t="shared" si="16"/>
        <v>0</v>
      </c>
      <c r="BP27" s="89">
        <f t="shared" si="16"/>
        <v>0</v>
      </c>
      <c r="BQ27" s="89">
        <f t="shared" si="16"/>
        <v>0</v>
      </c>
      <c r="BR27" s="89">
        <f t="shared" si="16"/>
        <v>0</v>
      </c>
      <c r="BS27" s="89">
        <f t="shared" si="17"/>
        <v>0</v>
      </c>
      <c r="BT27" s="89">
        <f t="shared" si="17"/>
        <v>0</v>
      </c>
      <c r="BU27" s="89">
        <f t="shared" si="17"/>
        <v>0</v>
      </c>
      <c r="BV27" s="89">
        <f t="shared" si="17"/>
        <v>0</v>
      </c>
      <c r="BW27" s="89">
        <f t="shared" si="17"/>
        <v>0</v>
      </c>
      <c r="BX27" s="89">
        <f t="shared" si="17"/>
        <v>0</v>
      </c>
      <c r="BY27" s="89">
        <f t="shared" si="17"/>
        <v>0</v>
      </c>
      <c r="BZ27" s="89">
        <f t="shared" si="17"/>
        <v>0</v>
      </c>
      <c r="CA27" s="89">
        <f t="shared" si="17"/>
        <v>0</v>
      </c>
      <c r="CB27" s="81"/>
      <c r="CC27" s="81"/>
      <c r="CD27" s="90" t="s">
        <v>840</v>
      </c>
      <c r="CE27" s="90" t="s">
        <v>841</v>
      </c>
      <c r="CF27" s="90" t="s">
        <v>842</v>
      </c>
      <c r="CG27" s="90" t="s">
        <v>843</v>
      </c>
      <c r="CH27" s="90" t="s">
        <v>844</v>
      </c>
      <c r="CI27" s="90" t="s">
        <v>845</v>
      </c>
      <c r="CJ27" s="65" t="s">
        <v>846</v>
      </c>
      <c r="CK27" s="65" t="s">
        <v>847</v>
      </c>
      <c r="CL27" s="65" t="s">
        <v>848</v>
      </c>
      <c r="CM27" s="65" t="s">
        <v>849</v>
      </c>
      <c r="CN27" s="65" t="s">
        <v>850</v>
      </c>
      <c r="CO27" s="65" t="s">
        <v>851</v>
      </c>
      <c r="CP27" s="65" t="s">
        <v>852</v>
      </c>
      <c r="CQ27" s="65" t="s">
        <v>853</v>
      </c>
      <c r="CR27" s="65" t="s">
        <v>854</v>
      </c>
      <c r="CS27" s="65" t="s">
        <v>855</v>
      </c>
      <c r="CT27" s="65" t="s">
        <v>856</v>
      </c>
      <c r="CU27" s="65" t="s">
        <v>857</v>
      </c>
      <c r="CV27" s="65" t="s">
        <v>858</v>
      </c>
      <c r="CW27" s="82"/>
    </row>
    <row r="28" spans="1:101" ht="19.25" customHeight="1" x14ac:dyDescent="0.2">
      <c r="A28" s="140"/>
      <c r="B28" s="103" t="s">
        <v>40</v>
      </c>
      <c r="C28" s="104">
        <v>210.76</v>
      </c>
      <c r="D28" s="105">
        <v>6</v>
      </c>
      <c r="E28" s="106">
        <f t="shared" si="0"/>
        <v>0</v>
      </c>
      <c r="F28" s="104">
        <v>258.52</v>
      </c>
      <c r="G28" s="105">
        <v>6</v>
      </c>
      <c r="H28" s="106">
        <f t="shared" si="1"/>
        <v>0</v>
      </c>
      <c r="I28" s="104">
        <v>306.26</v>
      </c>
      <c r="J28" s="105">
        <v>6</v>
      </c>
      <c r="K28" s="107">
        <f t="shared" si="2"/>
        <v>0</v>
      </c>
      <c r="L28" s="104">
        <v>352.42</v>
      </c>
      <c r="M28" s="105">
        <v>6</v>
      </c>
      <c r="N28" s="107">
        <f t="shared" si="3"/>
        <v>0</v>
      </c>
      <c r="O28" s="104">
        <v>407.77</v>
      </c>
      <c r="P28" s="105">
        <v>6</v>
      </c>
      <c r="Q28" s="107">
        <f>TRUNC(IF($J$7=0,O28*$I$7,(O28*$I$7)+BM28),2)</f>
        <v>0</v>
      </c>
      <c r="R28" s="104">
        <v>452.7</v>
      </c>
      <c r="S28" s="105">
        <v>6</v>
      </c>
      <c r="T28" s="107">
        <f>TRUNC(IF($J$7=0,R28*$I$7,(R28*$I$7)+BN28),2)</f>
        <v>0</v>
      </c>
      <c r="U28" s="104">
        <v>501.92</v>
      </c>
      <c r="V28" s="105">
        <v>8</v>
      </c>
      <c r="W28" s="107">
        <f>TRUNC(IF($J$7=0,U28*$I$7,(U28*$I$7)+BO28),2)</f>
        <v>0</v>
      </c>
      <c r="X28" s="104">
        <v>568.63</v>
      </c>
      <c r="Y28" s="105">
        <v>8</v>
      </c>
      <c r="Z28" s="107">
        <f t="shared" si="4"/>
        <v>0</v>
      </c>
      <c r="AA28" s="104">
        <v>614.91</v>
      </c>
      <c r="AB28" s="105">
        <v>8</v>
      </c>
      <c r="AC28" s="107">
        <f t="shared" si="5"/>
        <v>0</v>
      </c>
      <c r="AD28" s="104">
        <v>716.44</v>
      </c>
      <c r="AE28" s="105">
        <v>8</v>
      </c>
      <c r="AF28" s="107">
        <f t="shared" si="6"/>
        <v>0</v>
      </c>
      <c r="AG28" s="104">
        <v>784.76</v>
      </c>
      <c r="AH28" s="105">
        <v>8</v>
      </c>
      <c r="AI28" s="107">
        <f t="shared" si="7"/>
        <v>0</v>
      </c>
      <c r="AJ28" s="104">
        <v>892.63</v>
      </c>
      <c r="AK28" s="105">
        <v>8</v>
      </c>
      <c r="AL28" s="107">
        <f t="shared" si="8"/>
        <v>0</v>
      </c>
      <c r="AM28" s="104">
        <v>945.18</v>
      </c>
      <c r="AN28" s="105">
        <v>8</v>
      </c>
      <c r="AO28" s="107">
        <f t="shared" si="9"/>
        <v>0</v>
      </c>
      <c r="AP28" s="104">
        <v>1024.8</v>
      </c>
      <c r="AQ28" s="105">
        <v>6</v>
      </c>
      <c r="AR28" s="107">
        <f t="shared" si="10"/>
        <v>0</v>
      </c>
      <c r="AS28" s="104">
        <v>1075.18</v>
      </c>
      <c r="AT28" s="105">
        <v>8</v>
      </c>
      <c r="AU28" s="107">
        <f t="shared" si="11"/>
        <v>0</v>
      </c>
      <c r="AV28" s="104">
        <v>1156.75</v>
      </c>
      <c r="AW28" s="105">
        <v>8</v>
      </c>
      <c r="AX28" s="107">
        <f t="shared" si="12"/>
        <v>0</v>
      </c>
      <c r="AY28" s="104">
        <v>1205.17</v>
      </c>
      <c r="AZ28" s="105">
        <v>8</v>
      </c>
      <c r="BA28" s="107">
        <f t="shared" si="13"/>
        <v>0</v>
      </c>
      <c r="BB28" s="104">
        <v>1288.92</v>
      </c>
      <c r="BC28" s="105">
        <v>8</v>
      </c>
      <c r="BD28" s="107">
        <f t="shared" si="14"/>
        <v>0</v>
      </c>
      <c r="BE28" s="104">
        <v>1335.61</v>
      </c>
      <c r="BF28" s="105">
        <v>8</v>
      </c>
      <c r="BG28" s="108">
        <f t="shared" si="15"/>
        <v>0</v>
      </c>
      <c r="BI28" s="89">
        <f t="shared" si="16"/>
        <v>0</v>
      </c>
      <c r="BJ28" s="89">
        <f t="shared" si="16"/>
        <v>0</v>
      </c>
      <c r="BK28" s="89">
        <f t="shared" si="16"/>
        <v>0</v>
      </c>
      <c r="BL28" s="89">
        <f t="shared" si="16"/>
        <v>0</v>
      </c>
      <c r="BM28" s="89">
        <f t="shared" si="16"/>
        <v>0</v>
      </c>
      <c r="BN28" s="89">
        <f t="shared" si="16"/>
        <v>0</v>
      </c>
      <c r="BO28" s="89">
        <f t="shared" si="16"/>
        <v>0</v>
      </c>
      <c r="BP28" s="89">
        <f t="shared" si="16"/>
        <v>0</v>
      </c>
      <c r="BQ28" s="89">
        <f t="shared" si="16"/>
        <v>0</v>
      </c>
      <c r="BR28" s="89">
        <f t="shared" si="16"/>
        <v>0</v>
      </c>
      <c r="BS28" s="89">
        <f t="shared" si="17"/>
        <v>0</v>
      </c>
      <c r="BT28" s="89">
        <f t="shared" si="17"/>
        <v>0</v>
      </c>
      <c r="BU28" s="89">
        <f t="shared" si="17"/>
        <v>0</v>
      </c>
      <c r="BV28" s="89">
        <f t="shared" si="17"/>
        <v>0</v>
      </c>
      <c r="BW28" s="89">
        <f t="shared" si="17"/>
        <v>0</v>
      </c>
      <c r="BX28" s="89">
        <f t="shared" si="17"/>
        <v>0</v>
      </c>
      <c r="BY28" s="89">
        <f t="shared" si="17"/>
        <v>0</v>
      </c>
      <c r="BZ28" s="89">
        <f t="shared" si="17"/>
        <v>0</v>
      </c>
      <c r="CA28" s="89">
        <f t="shared" si="17"/>
        <v>0</v>
      </c>
      <c r="CB28" s="81"/>
      <c r="CC28" s="81"/>
      <c r="CD28" s="90" t="s">
        <v>859</v>
      </c>
      <c r="CE28" s="90" t="s">
        <v>860</v>
      </c>
      <c r="CF28" s="90" t="s">
        <v>861</v>
      </c>
      <c r="CG28" s="90" t="s">
        <v>862</v>
      </c>
      <c r="CH28" s="90" t="s">
        <v>863</v>
      </c>
      <c r="CI28" s="90" t="s">
        <v>864</v>
      </c>
      <c r="CJ28" s="65" t="s">
        <v>865</v>
      </c>
      <c r="CK28" s="65" t="s">
        <v>866</v>
      </c>
      <c r="CL28" s="65" t="s">
        <v>867</v>
      </c>
      <c r="CM28" s="65" t="s">
        <v>868</v>
      </c>
      <c r="CN28" s="65" t="s">
        <v>869</v>
      </c>
      <c r="CO28" s="65" t="s">
        <v>870</v>
      </c>
      <c r="CP28" s="65" t="s">
        <v>871</v>
      </c>
      <c r="CQ28" s="65" t="s">
        <v>872</v>
      </c>
      <c r="CR28" s="65" t="s">
        <v>873</v>
      </c>
      <c r="CS28" s="65" t="s">
        <v>874</v>
      </c>
      <c r="CT28" s="65" t="s">
        <v>875</v>
      </c>
      <c r="CU28" s="65" t="s">
        <v>876</v>
      </c>
      <c r="CV28" s="65" t="s">
        <v>877</v>
      </c>
      <c r="CW28" s="82"/>
    </row>
    <row r="29" spans="1:101" ht="19.25" customHeight="1" x14ac:dyDescent="0.2">
      <c r="A29" s="141"/>
      <c r="B29" s="109" t="s">
        <v>41</v>
      </c>
      <c r="C29" s="110">
        <v>254.44</v>
      </c>
      <c r="D29" s="111">
        <v>6</v>
      </c>
      <c r="E29" s="112">
        <f t="shared" si="0"/>
        <v>0</v>
      </c>
      <c r="F29" s="110">
        <v>322.42</v>
      </c>
      <c r="G29" s="111">
        <v>6</v>
      </c>
      <c r="H29" s="112">
        <f t="shared" si="1"/>
        <v>0</v>
      </c>
      <c r="I29" s="110">
        <v>390.41</v>
      </c>
      <c r="J29" s="111">
        <v>6</v>
      </c>
      <c r="K29" s="113">
        <f t="shared" si="2"/>
        <v>0</v>
      </c>
      <c r="L29" s="110">
        <v>464.45</v>
      </c>
      <c r="M29" s="111">
        <v>6</v>
      </c>
      <c r="N29" s="113">
        <f t="shared" si="3"/>
        <v>0</v>
      </c>
      <c r="O29" s="110">
        <v>541.64</v>
      </c>
      <c r="P29" s="111">
        <v>6</v>
      </c>
      <c r="Q29" s="113">
        <f>TRUNC(IF($J$7=0,O29*$I$7,(O29*$I$7)+BM29),2)</f>
        <v>0</v>
      </c>
      <c r="R29" s="110">
        <v>597.64</v>
      </c>
      <c r="S29" s="111">
        <v>6</v>
      </c>
      <c r="T29" s="113">
        <f>TRUNC(IF($J$7=0,R29*$I$7,(R29*$I$7)+BN29),2)</f>
        <v>0</v>
      </c>
      <c r="U29" s="110">
        <v>667.2</v>
      </c>
      <c r="V29" s="111">
        <v>8</v>
      </c>
      <c r="W29" s="113">
        <f>TRUNC(IF($J$7=0,U29*$I$7,(U29*$I$7)+BO29),2)</f>
        <v>0</v>
      </c>
      <c r="X29" s="110">
        <v>754.86</v>
      </c>
      <c r="Y29" s="111">
        <v>8</v>
      </c>
      <c r="Z29" s="113">
        <f t="shared" si="4"/>
        <v>0</v>
      </c>
      <c r="AA29" s="110">
        <v>834.83</v>
      </c>
      <c r="AB29" s="111">
        <v>8</v>
      </c>
      <c r="AC29" s="113">
        <f t="shared" si="5"/>
        <v>0</v>
      </c>
      <c r="AD29" s="110">
        <v>950.04</v>
      </c>
      <c r="AE29" s="111">
        <v>8</v>
      </c>
      <c r="AF29" s="113">
        <f t="shared" si="6"/>
        <v>0</v>
      </c>
      <c r="AG29" s="110">
        <v>1038.19</v>
      </c>
      <c r="AH29" s="111">
        <v>8</v>
      </c>
      <c r="AI29" s="113">
        <f t="shared" si="7"/>
        <v>0</v>
      </c>
      <c r="AJ29" s="110">
        <v>1179.3599999999999</v>
      </c>
      <c r="AK29" s="111">
        <v>8</v>
      </c>
      <c r="AL29" s="113">
        <f t="shared" si="8"/>
        <v>0</v>
      </c>
      <c r="AM29" s="110">
        <v>1248.1300000000001</v>
      </c>
      <c r="AN29" s="111">
        <v>8</v>
      </c>
      <c r="AO29" s="113">
        <f t="shared" si="9"/>
        <v>0</v>
      </c>
      <c r="AP29" s="110">
        <v>1354.27</v>
      </c>
      <c r="AQ29" s="111">
        <v>8</v>
      </c>
      <c r="AR29" s="113">
        <f t="shared" si="10"/>
        <v>0</v>
      </c>
      <c r="AS29" s="110">
        <v>1421.41</v>
      </c>
      <c r="AT29" s="111">
        <v>8</v>
      </c>
      <c r="AU29" s="113">
        <f t="shared" si="11"/>
        <v>0</v>
      </c>
      <c r="AV29" s="110">
        <v>1530.13</v>
      </c>
      <c r="AW29" s="111">
        <v>8</v>
      </c>
      <c r="AX29" s="113">
        <f t="shared" si="12"/>
        <v>0</v>
      </c>
      <c r="AY29" s="110">
        <v>1594.68</v>
      </c>
      <c r="AZ29" s="111">
        <v>8</v>
      </c>
      <c r="BA29" s="113">
        <f t="shared" si="13"/>
        <v>0</v>
      </c>
      <c r="BB29" s="110">
        <v>1705.04</v>
      </c>
      <c r="BC29" s="111">
        <v>8</v>
      </c>
      <c r="BD29" s="113">
        <f t="shared" si="14"/>
        <v>0</v>
      </c>
      <c r="BE29" s="110">
        <v>1766.04</v>
      </c>
      <c r="BF29" s="111">
        <v>8</v>
      </c>
      <c r="BG29" s="114">
        <f t="shared" si="15"/>
        <v>0</v>
      </c>
      <c r="BI29" s="97">
        <f t="shared" si="16"/>
        <v>0</v>
      </c>
      <c r="BJ29" s="97">
        <f t="shared" si="16"/>
        <v>0</v>
      </c>
      <c r="BK29" s="97">
        <f t="shared" si="16"/>
        <v>0</v>
      </c>
      <c r="BL29" s="97">
        <f t="shared" si="16"/>
        <v>0</v>
      </c>
      <c r="BM29" s="97">
        <f t="shared" si="16"/>
        <v>0</v>
      </c>
      <c r="BN29" s="97">
        <f t="shared" si="16"/>
        <v>0</v>
      </c>
      <c r="BO29" s="97">
        <f t="shared" si="16"/>
        <v>0</v>
      </c>
      <c r="BP29" s="97">
        <f t="shared" si="16"/>
        <v>0</v>
      </c>
      <c r="BQ29" s="97">
        <f t="shared" si="16"/>
        <v>0</v>
      </c>
      <c r="BR29" s="97">
        <f t="shared" si="16"/>
        <v>0</v>
      </c>
      <c r="BS29" s="97">
        <f t="shared" si="17"/>
        <v>0</v>
      </c>
      <c r="BT29" s="97">
        <f t="shared" si="17"/>
        <v>0</v>
      </c>
      <c r="BU29" s="97">
        <f t="shared" si="17"/>
        <v>0</v>
      </c>
      <c r="BV29" s="97">
        <f t="shared" si="17"/>
        <v>0</v>
      </c>
      <c r="BW29" s="97">
        <f t="shared" si="17"/>
        <v>0</v>
      </c>
      <c r="BX29" s="97">
        <f t="shared" si="17"/>
        <v>0</v>
      </c>
      <c r="BY29" s="97">
        <f t="shared" si="17"/>
        <v>0</v>
      </c>
      <c r="BZ29" s="97">
        <f t="shared" si="17"/>
        <v>0</v>
      </c>
      <c r="CA29" s="97">
        <f t="shared" si="17"/>
        <v>0</v>
      </c>
      <c r="CB29" s="81"/>
      <c r="CC29" s="81"/>
      <c r="CD29" s="90" t="s">
        <v>878</v>
      </c>
      <c r="CE29" s="90" t="s">
        <v>879</v>
      </c>
      <c r="CF29" s="90" t="s">
        <v>880</v>
      </c>
      <c r="CG29" s="90" t="s">
        <v>881</v>
      </c>
      <c r="CH29" s="90" t="s">
        <v>882</v>
      </c>
      <c r="CI29" s="90" t="s">
        <v>883</v>
      </c>
      <c r="CJ29" s="65" t="s">
        <v>884</v>
      </c>
      <c r="CK29" s="65" t="s">
        <v>885</v>
      </c>
      <c r="CL29" s="65" t="s">
        <v>886</v>
      </c>
      <c r="CM29" s="65" t="s">
        <v>887</v>
      </c>
      <c r="CN29" s="65" t="s">
        <v>888</v>
      </c>
      <c r="CO29" s="65" t="s">
        <v>889</v>
      </c>
      <c r="CP29" s="65" t="s">
        <v>890</v>
      </c>
      <c r="CQ29" s="65" t="s">
        <v>891</v>
      </c>
      <c r="CR29" s="65" t="s">
        <v>892</v>
      </c>
      <c r="CS29" s="65" t="s">
        <v>893</v>
      </c>
      <c r="CT29" s="65" t="s">
        <v>894</v>
      </c>
      <c r="CU29" s="65" t="s">
        <v>895</v>
      </c>
      <c r="CV29" s="65" t="s">
        <v>896</v>
      </c>
      <c r="CW29" s="82"/>
    </row>
    <row r="30" spans="1:101" ht="19.25" customHeight="1" x14ac:dyDescent="0.2">
      <c r="A30" s="136" t="s">
        <v>44</v>
      </c>
      <c r="B30" s="75" t="s">
        <v>45</v>
      </c>
      <c r="C30" s="76">
        <v>198.02</v>
      </c>
      <c r="D30" s="77">
        <v>12</v>
      </c>
      <c r="E30" s="78">
        <f t="shared" si="0"/>
        <v>0</v>
      </c>
      <c r="F30" s="76">
        <v>234.05</v>
      </c>
      <c r="G30" s="77">
        <v>12</v>
      </c>
      <c r="H30" s="78">
        <f t="shared" si="1"/>
        <v>0</v>
      </c>
      <c r="I30" s="76">
        <v>285.55</v>
      </c>
      <c r="J30" s="77">
        <v>12</v>
      </c>
      <c r="K30" s="78">
        <f t="shared" si="2"/>
        <v>0</v>
      </c>
      <c r="L30" s="76">
        <v>325.12</v>
      </c>
      <c r="M30" s="77">
        <v>12</v>
      </c>
      <c r="N30" s="78">
        <f t="shared" si="3"/>
        <v>0</v>
      </c>
      <c r="O30" s="76">
        <v>371.69</v>
      </c>
      <c r="P30" s="77">
        <v>12</v>
      </c>
      <c r="Q30" s="78">
        <f>TRUNC(IF($J$7=0,O30*$I$7,(O30*$I$7)+BM30),2)</f>
        <v>0</v>
      </c>
      <c r="R30" s="76">
        <v>425.53</v>
      </c>
      <c r="S30" s="77">
        <v>12</v>
      </c>
      <c r="T30" s="78">
        <f>TRUNC(IF($J$7=0,R30*$I$7,(R30*$I$7)+BN30),2)</f>
        <v>0</v>
      </c>
      <c r="U30" s="76">
        <v>496.71</v>
      </c>
      <c r="V30" s="77">
        <v>8</v>
      </c>
      <c r="W30" s="78">
        <f>TRUNC(IF($J$7=0,U30*$I$7,(U30*$I$7)+BO30),2)</f>
        <v>0</v>
      </c>
      <c r="X30" s="76">
        <v>551.44000000000005</v>
      </c>
      <c r="Y30" s="77">
        <v>8</v>
      </c>
      <c r="Z30" s="78">
        <f t="shared" si="4"/>
        <v>0</v>
      </c>
      <c r="AA30" s="79">
        <v>588.85</v>
      </c>
      <c r="AB30" s="77">
        <v>8</v>
      </c>
      <c r="AC30" s="78">
        <f t="shared" si="5"/>
        <v>0</v>
      </c>
      <c r="AD30" s="79">
        <v>660.83</v>
      </c>
      <c r="AE30" s="77">
        <v>8</v>
      </c>
      <c r="AF30" s="78">
        <f t="shared" si="6"/>
        <v>0</v>
      </c>
      <c r="AG30" s="79">
        <v>715.55</v>
      </c>
      <c r="AH30" s="77">
        <v>8</v>
      </c>
      <c r="AI30" s="78">
        <f t="shared" si="7"/>
        <v>0</v>
      </c>
      <c r="AJ30" s="79">
        <v>802.68</v>
      </c>
      <c r="AK30" s="77">
        <v>8</v>
      </c>
      <c r="AL30" s="78">
        <f t="shared" si="8"/>
        <v>0</v>
      </c>
      <c r="AM30" s="79">
        <v>851.45</v>
      </c>
      <c r="AN30" s="77">
        <v>8</v>
      </c>
      <c r="AO30" s="78">
        <f t="shared" si="9"/>
        <v>0</v>
      </c>
      <c r="AP30" s="79">
        <v>922.14</v>
      </c>
      <c r="AQ30" s="77">
        <v>8</v>
      </c>
      <c r="AR30" s="78">
        <f t="shared" si="10"/>
        <v>0</v>
      </c>
      <c r="AS30" s="79">
        <v>966.85</v>
      </c>
      <c r="AT30" s="77">
        <v>8</v>
      </c>
      <c r="AU30" s="78">
        <f t="shared" si="11"/>
        <v>0</v>
      </c>
      <c r="AV30" s="79">
        <v>1039.27</v>
      </c>
      <c r="AW30" s="77">
        <v>8</v>
      </c>
      <c r="AX30" s="78">
        <f t="shared" si="12"/>
        <v>0</v>
      </c>
      <c r="AY30" s="79">
        <v>1082.27</v>
      </c>
      <c r="AZ30" s="77">
        <v>8</v>
      </c>
      <c r="BA30" s="78">
        <f t="shared" si="13"/>
        <v>0</v>
      </c>
      <c r="BB30" s="79">
        <v>1158.73</v>
      </c>
      <c r="BC30" s="77">
        <v>8</v>
      </c>
      <c r="BD30" s="78">
        <f t="shared" si="14"/>
        <v>0</v>
      </c>
      <c r="BE30" s="76">
        <v>1202.24</v>
      </c>
      <c r="BF30" s="77">
        <v>8</v>
      </c>
      <c r="BG30" s="78">
        <f t="shared" si="15"/>
        <v>0</v>
      </c>
      <c r="BI30" s="80">
        <f t="shared" si="16"/>
        <v>0</v>
      </c>
      <c r="BJ30" s="80">
        <f t="shared" si="16"/>
        <v>0</v>
      </c>
      <c r="BK30" s="80">
        <f t="shared" si="16"/>
        <v>0</v>
      </c>
      <c r="BL30" s="80">
        <f t="shared" si="16"/>
        <v>0</v>
      </c>
      <c r="BM30" s="80">
        <f t="shared" si="16"/>
        <v>0</v>
      </c>
      <c r="BN30" s="80">
        <f t="shared" si="16"/>
        <v>0</v>
      </c>
      <c r="BO30" s="80">
        <f t="shared" si="16"/>
        <v>0</v>
      </c>
      <c r="BP30" s="80">
        <f t="shared" si="16"/>
        <v>0</v>
      </c>
      <c r="BQ30" s="80">
        <f t="shared" si="16"/>
        <v>0</v>
      </c>
      <c r="BR30" s="80">
        <f t="shared" si="16"/>
        <v>0</v>
      </c>
      <c r="BS30" s="80">
        <f t="shared" si="17"/>
        <v>0</v>
      </c>
      <c r="BT30" s="80">
        <f t="shared" si="17"/>
        <v>0</v>
      </c>
      <c r="BU30" s="80">
        <f t="shared" si="17"/>
        <v>0</v>
      </c>
      <c r="BV30" s="80">
        <f t="shared" si="17"/>
        <v>0</v>
      </c>
      <c r="BW30" s="80">
        <f t="shared" si="17"/>
        <v>0</v>
      </c>
      <c r="BX30" s="80">
        <f t="shared" si="17"/>
        <v>0</v>
      </c>
      <c r="BY30" s="80">
        <f t="shared" si="17"/>
        <v>0</v>
      </c>
      <c r="BZ30" s="80">
        <f t="shared" si="17"/>
        <v>0</v>
      </c>
      <c r="CA30" s="80">
        <f t="shared" si="17"/>
        <v>0</v>
      </c>
      <c r="CB30" s="81"/>
      <c r="CC30" s="81"/>
      <c r="CD30" s="90" t="s">
        <v>897</v>
      </c>
      <c r="CE30" s="90" t="s">
        <v>898</v>
      </c>
      <c r="CF30" s="90" t="s">
        <v>899</v>
      </c>
      <c r="CG30" s="90" t="s">
        <v>900</v>
      </c>
      <c r="CH30" s="90" t="s">
        <v>901</v>
      </c>
      <c r="CI30" s="90" t="s">
        <v>902</v>
      </c>
      <c r="CJ30" s="65" t="s">
        <v>903</v>
      </c>
      <c r="CK30" s="65" t="s">
        <v>904</v>
      </c>
      <c r="CL30" s="65" t="s">
        <v>905</v>
      </c>
      <c r="CM30" s="65" t="s">
        <v>906</v>
      </c>
      <c r="CN30" s="65" t="s">
        <v>907</v>
      </c>
      <c r="CO30" s="65" t="s">
        <v>908</v>
      </c>
      <c r="CP30" s="65" t="s">
        <v>909</v>
      </c>
      <c r="CQ30" s="65" t="s">
        <v>910</v>
      </c>
      <c r="CR30" s="65" t="s">
        <v>911</v>
      </c>
      <c r="CS30" s="65" t="s">
        <v>912</v>
      </c>
      <c r="CT30" s="65" t="s">
        <v>913</v>
      </c>
      <c r="CU30" s="65" t="s">
        <v>914</v>
      </c>
      <c r="CV30" s="65" t="s">
        <v>915</v>
      </c>
      <c r="CW30" s="82"/>
    </row>
    <row r="31" spans="1:101" ht="19.25" customHeight="1" x14ac:dyDescent="0.2">
      <c r="A31" s="137"/>
      <c r="B31" s="83" t="s">
        <v>39</v>
      </c>
      <c r="C31" s="84">
        <v>207.49</v>
      </c>
      <c r="D31" s="85">
        <v>12</v>
      </c>
      <c r="E31" s="86">
        <f t="shared" si="0"/>
        <v>0</v>
      </c>
      <c r="F31" s="84">
        <v>249.66</v>
      </c>
      <c r="G31" s="85">
        <v>12</v>
      </c>
      <c r="H31" s="86">
        <f t="shared" si="1"/>
        <v>0</v>
      </c>
      <c r="I31" s="84">
        <v>296.42</v>
      </c>
      <c r="J31" s="85">
        <v>12</v>
      </c>
      <c r="K31" s="87">
        <f t="shared" si="2"/>
        <v>0</v>
      </c>
      <c r="L31" s="84">
        <v>328.79</v>
      </c>
      <c r="M31" s="85">
        <v>12</v>
      </c>
      <c r="N31" s="87">
        <f t="shared" si="3"/>
        <v>0</v>
      </c>
      <c r="O31" s="84">
        <v>386.86</v>
      </c>
      <c r="P31" s="85">
        <v>12</v>
      </c>
      <c r="Q31" s="87">
        <f>TRUNC(IF($J$7=0,O31*$I$7,(O31*$I$7)+BM31),2)</f>
        <v>0</v>
      </c>
      <c r="R31" s="84">
        <v>438.84</v>
      </c>
      <c r="S31" s="85">
        <v>12</v>
      </c>
      <c r="T31" s="87">
        <f>TRUNC(IF($J$7=0,R31*$I$7,(R31*$I$7)+BN31),2)</f>
        <v>0</v>
      </c>
      <c r="U31" s="84">
        <v>512.37</v>
      </c>
      <c r="V31" s="85">
        <v>8</v>
      </c>
      <c r="W31" s="87">
        <f>TRUNC(IF($J$7=0,U31*$I$7,(U31*$I$7)+BO31),2)</f>
        <v>0</v>
      </c>
      <c r="X31" s="84">
        <v>569.05999999999995</v>
      </c>
      <c r="Y31" s="85">
        <v>8</v>
      </c>
      <c r="Z31" s="87">
        <f t="shared" si="4"/>
        <v>0</v>
      </c>
      <c r="AA31" s="84">
        <v>618.55999999999995</v>
      </c>
      <c r="AB31" s="85">
        <v>8</v>
      </c>
      <c r="AC31" s="87">
        <f t="shared" si="5"/>
        <v>0</v>
      </c>
      <c r="AD31" s="84">
        <v>682.36</v>
      </c>
      <c r="AE31" s="85">
        <v>8</v>
      </c>
      <c r="AF31" s="87">
        <f t="shared" si="6"/>
        <v>0</v>
      </c>
      <c r="AG31" s="84">
        <v>739.04</v>
      </c>
      <c r="AH31" s="85">
        <v>6</v>
      </c>
      <c r="AI31" s="87">
        <f t="shared" si="7"/>
        <v>0</v>
      </c>
      <c r="AJ31" s="84">
        <v>837.11</v>
      </c>
      <c r="AK31" s="85">
        <v>6</v>
      </c>
      <c r="AL31" s="87">
        <f t="shared" si="8"/>
        <v>0</v>
      </c>
      <c r="AM31" s="84">
        <v>888.31</v>
      </c>
      <c r="AN31" s="85">
        <v>8</v>
      </c>
      <c r="AO31" s="87">
        <f t="shared" si="9"/>
        <v>0</v>
      </c>
      <c r="AP31" s="84">
        <v>962.22</v>
      </c>
      <c r="AQ31" s="85">
        <v>8</v>
      </c>
      <c r="AR31" s="87">
        <f t="shared" si="10"/>
        <v>0</v>
      </c>
      <c r="AS31" s="84">
        <v>1008.98</v>
      </c>
      <c r="AT31" s="85">
        <v>8</v>
      </c>
      <c r="AU31" s="87">
        <f t="shared" si="11"/>
        <v>0</v>
      </c>
      <c r="AV31" s="84">
        <v>1084.7</v>
      </c>
      <c r="AW31" s="85">
        <v>8</v>
      </c>
      <c r="AX31" s="87">
        <f t="shared" si="12"/>
        <v>0</v>
      </c>
      <c r="AY31" s="84">
        <v>1129.6600000000001</v>
      </c>
      <c r="AZ31" s="85">
        <v>8</v>
      </c>
      <c r="BA31" s="87">
        <f t="shared" si="13"/>
        <v>0</v>
      </c>
      <c r="BB31" s="84">
        <v>1209.83</v>
      </c>
      <c r="BC31" s="85">
        <v>8</v>
      </c>
      <c r="BD31" s="87">
        <f t="shared" si="14"/>
        <v>0</v>
      </c>
      <c r="BE31" s="84">
        <v>1255.52</v>
      </c>
      <c r="BF31" s="85">
        <v>8</v>
      </c>
      <c r="BG31" s="88">
        <f t="shared" si="15"/>
        <v>0</v>
      </c>
      <c r="BI31" s="89">
        <f t="shared" si="16"/>
        <v>0</v>
      </c>
      <c r="BJ31" s="89">
        <f t="shared" si="16"/>
        <v>0</v>
      </c>
      <c r="BK31" s="89">
        <f t="shared" si="16"/>
        <v>0</v>
      </c>
      <c r="BL31" s="89">
        <f t="shared" si="16"/>
        <v>0</v>
      </c>
      <c r="BM31" s="89">
        <f t="shared" si="16"/>
        <v>0</v>
      </c>
      <c r="BN31" s="89">
        <f t="shared" si="16"/>
        <v>0</v>
      </c>
      <c r="BO31" s="89">
        <f t="shared" si="16"/>
        <v>0</v>
      </c>
      <c r="BP31" s="89">
        <f t="shared" si="16"/>
        <v>0</v>
      </c>
      <c r="BQ31" s="89">
        <f t="shared" si="16"/>
        <v>0</v>
      </c>
      <c r="BR31" s="89">
        <f t="shared" si="16"/>
        <v>0</v>
      </c>
      <c r="BS31" s="89">
        <f t="shared" si="17"/>
        <v>0</v>
      </c>
      <c r="BT31" s="89">
        <f t="shared" si="17"/>
        <v>0</v>
      </c>
      <c r="BU31" s="89">
        <f t="shared" si="17"/>
        <v>0</v>
      </c>
      <c r="BV31" s="89">
        <f t="shared" si="17"/>
        <v>0</v>
      </c>
      <c r="BW31" s="89">
        <f t="shared" si="17"/>
        <v>0</v>
      </c>
      <c r="BX31" s="89">
        <f t="shared" si="17"/>
        <v>0</v>
      </c>
      <c r="BY31" s="89">
        <f t="shared" si="17"/>
        <v>0</v>
      </c>
      <c r="BZ31" s="89">
        <f t="shared" si="17"/>
        <v>0</v>
      </c>
      <c r="CA31" s="89">
        <f t="shared" si="17"/>
        <v>0</v>
      </c>
      <c r="CB31" s="81"/>
      <c r="CC31" s="81"/>
      <c r="CD31" s="90" t="s">
        <v>916</v>
      </c>
      <c r="CE31" s="90" t="s">
        <v>917</v>
      </c>
      <c r="CF31" s="90" t="s">
        <v>918</v>
      </c>
      <c r="CG31" s="90" t="s">
        <v>919</v>
      </c>
      <c r="CH31" s="90" t="s">
        <v>920</v>
      </c>
      <c r="CI31" s="90" t="s">
        <v>921</v>
      </c>
      <c r="CJ31" s="65" t="s">
        <v>922</v>
      </c>
      <c r="CK31" s="65" t="s">
        <v>923</v>
      </c>
      <c r="CL31" s="65" t="s">
        <v>924</v>
      </c>
      <c r="CM31" s="65" t="s">
        <v>925</v>
      </c>
      <c r="CN31" s="65" t="s">
        <v>926</v>
      </c>
      <c r="CO31" s="65" t="s">
        <v>927</v>
      </c>
      <c r="CP31" s="65" t="s">
        <v>928</v>
      </c>
      <c r="CQ31" s="65" t="s">
        <v>929</v>
      </c>
      <c r="CR31" s="65" t="s">
        <v>930</v>
      </c>
      <c r="CS31" s="65" t="s">
        <v>931</v>
      </c>
      <c r="CT31" s="65" t="s">
        <v>932</v>
      </c>
      <c r="CU31" s="65" t="s">
        <v>933</v>
      </c>
      <c r="CV31" s="65" t="s">
        <v>934</v>
      </c>
      <c r="CW31" s="82"/>
    </row>
    <row r="32" spans="1:101" ht="19.25" customHeight="1" x14ac:dyDescent="0.2">
      <c r="A32" s="137"/>
      <c r="B32" s="83" t="s">
        <v>40</v>
      </c>
      <c r="C32" s="84">
        <v>226.74</v>
      </c>
      <c r="D32" s="85">
        <v>6</v>
      </c>
      <c r="E32" s="86">
        <f t="shared" si="0"/>
        <v>0</v>
      </c>
      <c r="F32" s="84">
        <v>276.52</v>
      </c>
      <c r="G32" s="85">
        <v>6</v>
      </c>
      <c r="H32" s="86">
        <f t="shared" si="1"/>
        <v>0</v>
      </c>
      <c r="I32" s="84">
        <v>326.3</v>
      </c>
      <c r="J32" s="85">
        <v>6</v>
      </c>
      <c r="K32" s="87">
        <f t="shared" si="2"/>
        <v>0</v>
      </c>
      <c r="L32" s="84">
        <v>382.26</v>
      </c>
      <c r="M32" s="85">
        <v>6</v>
      </c>
      <c r="N32" s="87">
        <f t="shared" si="3"/>
        <v>0</v>
      </c>
      <c r="O32" s="84">
        <v>458.51</v>
      </c>
      <c r="P32" s="85">
        <v>6</v>
      </c>
      <c r="Q32" s="87">
        <f>TRUNC(IF($J$7=0,O32*$I$7,(O32*$I$7)+BM32),2)</f>
        <v>0</v>
      </c>
      <c r="R32" s="84">
        <v>524.35</v>
      </c>
      <c r="S32" s="85">
        <v>6</v>
      </c>
      <c r="T32" s="87">
        <f>TRUNC(IF($J$7=0,R32*$I$7,(R32*$I$7)+BN32),2)</f>
        <v>0</v>
      </c>
      <c r="U32" s="84">
        <v>585.57000000000005</v>
      </c>
      <c r="V32" s="85">
        <v>8</v>
      </c>
      <c r="W32" s="87">
        <f>TRUNC(IF($J$7=0,U32*$I$7,(U32*$I$7)+BO32),2)</f>
        <v>0</v>
      </c>
      <c r="X32" s="84">
        <v>651.41</v>
      </c>
      <c r="Y32" s="85">
        <v>8</v>
      </c>
      <c r="Z32" s="87">
        <f t="shared" si="4"/>
        <v>0</v>
      </c>
      <c r="AA32" s="84">
        <v>647.92999999999995</v>
      </c>
      <c r="AB32" s="85">
        <v>8</v>
      </c>
      <c r="AC32" s="87">
        <f t="shared" si="5"/>
        <v>0</v>
      </c>
      <c r="AD32" s="84">
        <v>783.1</v>
      </c>
      <c r="AE32" s="85">
        <v>8</v>
      </c>
      <c r="AF32" s="87">
        <f t="shared" si="6"/>
        <v>0</v>
      </c>
      <c r="AG32" s="84">
        <v>848.94</v>
      </c>
      <c r="AH32" s="85">
        <v>8</v>
      </c>
      <c r="AI32" s="87">
        <f t="shared" si="7"/>
        <v>0</v>
      </c>
      <c r="AJ32" s="84">
        <v>937.75</v>
      </c>
      <c r="AK32" s="85">
        <v>8</v>
      </c>
      <c r="AL32" s="87">
        <f t="shared" si="8"/>
        <v>0</v>
      </c>
      <c r="AM32" s="84">
        <v>992.57</v>
      </c>
      <c r="AN32" s="85">
        <v>8</v>
      </c>
      <c r="AO32" s="87">
        <f t="shared" si="9"/>
        <v>0</v>
      </c>
      <c r="AP32" s="84">
        <v>1075.6099999999999</v>
      </c>
      <c r="AQ32" s="85">
        <v>8</v>
      </c>
      <c r="AR32" s="87">
        <f t="shared" si="10"/>
        <v>0</v>
      </c>
      <c r="AS32" s="84">
        <v>1128.1300000000001</v>
      </c>
      <c r="AT32" s="85">
        <v>8</v>
      </c>
      <c r="AU32" s="87">
        <f t="shared" si="11"/>
        <v>0</v>
      </c>
      <c r="AV32" s="84">
        <v>1213.2</v>
      </c>
      <c r="AW32" s="85">
        <v>8</v>
      </c>
      <c r="AX32" s="87">
        <f t="shared" si="12"/>
        <v>0</v>
      </c>
      <c r="AY32" s="84">
        <v>1263.71</v>
      </c>
      <c r="AZ32" s="85">
        <v>8</v>
      </c>
      <c r="BA32" s="87">
        <f t="shared" si="13"/>
        <v>0</v>
      </c>
      <c r="BB32" s="84">
        <v>1351.06</v>
      </c>
      <c r="BC32" s="85">
        <v>8</v>
      </c>
      <c r="BD32" s="87">
        <f t="shared" si="14"/>
        <v>0</v>
      </c>
      <c r="BE32" s="84">
        <v>1399.76</v>
      </c>
      <c r="BF32" s="85">
        <v>8</v>
      </c>
      <c r="BG32" s="88">
        <f t="shared" si="15"/>
        <v>0</v>
      </c>
      <c r="BI32" s="89">
        <f t="shared" ref="BI32:BR37" si="18">TRUNC(IF(ISERROR(VLOOKUP($J$7,JDuctWire,5,FALSE)*BI$20),"0",(VLOOKUP($J$7,JDuctWire,5,FALSE)*BI$20))+IF(ISERROR(VLOOKUP($K$7,JDuctWire,5,FALSE)*BI$20),"0",(VLOOKUP($K$7,JDuctWire,5,FALSE)*BI$20)),2)</f>
        <v>0</v>
      </c>
      <c r="BJ32" s="89">
        <f t="shared" si="18"/>
        <v>0</v>
      </c>
      <c r="BK32" s="89">
        <f t="shared" si="18"/>
        <v>0</v>
      </c>
      <c r="BL32" s="89">
        <f t="shared" si="18"/>
        <v>0</v>
      </c>
      <c r="BM32" s="89">
        <f t="shared" si="18"/>
        <v>0</v>
      </c>
      <c r="BN32" s="89">
        <f t="shared" si="18"/>
        <v>0</v>
      </c>
      <c r="BO32" s="89">
        <f t="shared" si="18"/>
        <v>0</v>
      </c>
      <c r="BP32" s="89">
        <f t="shared" si="18"/>
        <v>0</v>
      </c>
      <c r="BQ32" s="89">
        <f t="shared" si="18"/>
        <v>0</v>
      </c>
      <c r="BR32" s="89">
        <f t="shared" si="18"/>
        <v>0</v>
      </c>
      <c r="BS32" s="89">
        <f t="shared" ref="BS32:CA37" si="19">TRUNC(IF(ISERROR(VLOOKUP($J$7,JDuctWire,5,FALSE)*BS$20),"0",(VLOOKUP($J$7,JDuctWire,5,FALSE)*BS$20))+IF(ISERROR(VLOOKUP($K$7,JDuctWire,5,FALSE)*BS$20),"0",(VLOOKUP($K$7,JDuctWire,5,FALSE)*BS$20)),2)</f>
        <v>0</v>
      </c>
      <c r="BT32" s="89">
        <f t="shared" si="19"/>
        <v>0</v>
      </c>
      <c r="BU32" s="89">
        <f t="shared" si="19"/>
        <v>0</v>
      </c>
      <c r="BV32" s="89">
        <f t="shared" si="19"/>
        <v>0</v>
      </c>
      <c r="BW32" s="89">
        <f t="shared" si="19"/>
        <v>0</v>
      </c>
      <c r="BX32" s="89">
        <f t="shared" si="19"/>
        <v>0</v>
      </c>
      <c r="BY32" s="89">
        <f t="shared" si="19"/>
        <v>0</v>
      </c>
      <c r="BZ32" s="89">
        <f t="shared" si="19"/>
        <v>0</v>
      </c>
      <c r="CA32" s="89">
        <f t="shared" si="19"/>
        <v>0</v>
      </c>
      <c r="CB32" s="81"/>
      <c r="CC32" s="81"/>
      <c r="CD32" s="90" t="s">
        <v>935</v>
      </c>
      <c r="CE32" s="90" t="s">
        <v>936</v>
      </c>
      <c r="CF32" s="90" t="s">
        <v>937</v>
      </c>
      <c r="CG32" s="90" t="s">
        <v>938</v>
      </c>
      <c r="CH32" s="90" t="s">
        <v>939</v>
      </c>
      <c r="CI32" s="90" t="s">
        <v>940</v>
      </c>
      <c r="CJ32" s="65" t="s">
        <v>941</v>
      </c>
      <c r="CK32" s="65" t="s">
        <v>942</v>
      </c>
      <c r="CL32" s="65" t="s">
        <v>943</v>
      </c>
      <c r="CM32" s="65" t="s">
        <v>944</v>
      </c>
      <c r="CN32" s="65" t="s">
        <v>945</v>
      </c>
      <c r="CO32" s="65" t="s">
        <v>946</v>
      </c>
      <c r="CP32" s="65" t="s">
        <v>947</v>
      </c>
      <c r="CQ32" s="65" t="s">
        <v>948</v>
      </c>
      <c r="CR32" s="65" t="s">
        <v>949</v>
      </c>
      <c r="CS32" s="65" t="s">
        <v>950</v>
      </c>
      <c r="CT32" s="65" t="s">
        <v>951</v>
      </c>
      <c r="CU32" s="65" t="s">
        <v>952</v>
      </c>
      <c r="CV32" s="65" t="s">
        <v>953</v>
      </c>
      <c r="CW32" s="82"/>
    </row>
    <row r="33" spans="1:101" ht="19.25" customHeight="1" x14ac:dyDescent="0.2">
      <c r="A33" s="138"/>
      <c r="B33" s="91" t="s">
        <v>41</v>
      </c>
      <c r="C33" s="92">
        <v>270.70999999999998</v>
      </c>
      <c r="D33" s="93">
        <v>6</v>
      </c>
      <c r="E33" s="94">
        <f t="shared" si="0"/>
        <v>0</v>
      </c>
      <c r="F33" s="92">
        <v>340.81</v>
      </c>
      <c r="G33" s="93">
        <v>6</v>
      </c>
      <c r="H33" s="94">
        <f t="shared" si="1"/>
        <v>0</v>
      </c>
      <c r="I33" s="92">
        <v>410.92</v>
      </c>
      <c r="J33" s="93">
        <v>6</v>
      </c>
      <c r="K33" s="95">
        <f t="shared" si="2"/>
        <v>0</v>
      </c>
      <c r="L33" s="92">
        <v>487.36</v>
      </c>
      <c r="M33" s="93">
        <v>6</v>
      </c>
      <c r="N33" s="95">
        <f t="shared" si="3"/>
        <v>0</v>
      </c>
      <c r="O33" s="92">
        <v>577.32000000000005</v>
      </c>
      <c r="P33" s="93">
        <v>6</v>
      </c>
      <c r="Q33" s="95">
        <f>TRUNC(IF($J$7=0,O33*$I$7,(O33*$I$7)+BM33),2)</f>
        <v>0</v>
      </c>
      <c r="R33" s="92">
        <v>662.96</v>
      </c>
      <c r="S33" s="93">
        <v>6</v>
      </c>
      <c r="T33" s="95">
        <f>TRUNC(IF($J$7=0,R33*$I$7,(R33*$I$7)+BN33),2)</f>
        <v>0</v>
      </c>
      <c r="U33" s="92">
        <v>743.98</v>
      </c>
      <c r="V33" s="93">
        <v>8</v>
      </c>
      <c r="W33" s="95">
        <f>TRUNC(IF($J$7=0,U33*$I$7,(U33*$I$7)+BO33),2)</f>
        <v>0</v>
      </c>
      <c r="X33" s="92">
        <v>829.62</v>
      </c>
      <c r="Y33" s="93">
        <v>8</v>
      </c>
      <c r="Z33" s="95">
        <f t="shared" si="4"/>
        <v>0</v>
      </c>
      <c r="AA33" s="92">
        <v>915.27</v>
      </c>
      <c r="AB33" s="93">
        <v>8</v>
      </c>
      <c r="AC33" s="95">
        <f t="shared" si="5"/>
        <v>0</v>
      </c>
      <c r="AD33" s="92">
        <v>1000.91</v>
      </c>
      <c r="AE33" s="93">
        <v>8</v>
      </c>
      <c r="AF33" s="95">
        <f t="shared" si="6"/>
        <v>0</v>
      </c>
      <c r="AG33" s="92">
        <v>1086.55</v>
      </c>
      <c r="AH33" s="93">
        <v>8</v>
      </c>
      <c r="AI33" s="95">
        <f t="shared" si="7"/>
        <v>0</v>
      </c>
      <c r="AJ33" s="92">
        <v>1225.9000000000001</v>
      </c>
      <c r="AK33" s="93">
        <v>8</v>
      </c>
      <c r="AL33" s="95">
        <f t="shared" si="8"/>
        <v>0</v>
      </c>
      <c r="AM33" s="92">
        <v>1297.02</v>
      </c>
      <c r="AN33" s="93">
        <v>8</v>
      </c>
      <c r="AO33" s="95">
        <f t="shared" si="9"/>
        <v>0</v>
      </c>
      <c r="AP33" s="92">
        <v>1406.7</v>
      </c>
      <c r="AQ33" s="93">
        <v>8</v>
      </c>
      <c r="AR33" s="95">
        <f t="shared" si="10"/>
        <v>0</v>
      </c>
      <c r="AS33" s="92">
        <v>1476.08</v>
      </c>
      <c r="AT33" s="93">
        <v>8</v>
      </c>
      <c r="AU33" s="95">
        <f t="shared" si="11"/>
        <v>0</v>
      </c>
      <c r="AV33" s="92">
        <v>1588.44</v>
      </c>
      <c r="AW33" s="93">
        <v>8</v>
      </c>
      <c r="AX33" s="95">
        <f t="shared" si="12"/>
        <v>0</v>
      </c>
      <c r="AY33" s="92">
        <v>1655.15</v>
      </c>
      <c r="AZ33" s="93">
        <v>8</v>
      </c>
      <c r="BA33" s="95">
        <f t="shared" si="13"/>
        <v>0</v>
      </c>
      <c r="BB33" s="92">
        <v>1769.24</v>
      </c>
      <c r="BC33" s="93">
        <v>8</v>
      </c>
      <c r="BD33" s="95">
        <f t="shared" si="14"/>
        <v>0</v>
      </c>
      <c r="BE33" s="92">
        <v>1832.34</v>
      </c>
      <c r="BF33" s="93">
        <v>8</v>
      </c>
      <c r="BG33" s="96">
        <f t="shared" si="15"/>
        <v>0</v>
      </c>
      <c r="BI33" s="97">
        <f t="shared" si="18"/>
        <v>0</v>
      </c>
      <c r="BJ33" s="97">
        <f t="shared" si="18"/>
        <v>0</v>
      </c>
      <c r="BK33" s="97">
        <f t="shared" si="18"/>
        <v>0</v>
      </c>
      <c r="BL33" s="97">
        <f t="shared" si="18"/>
        <v>0</v>
      </c>
      <c r="BM33" s="97">
        <f t="shared" si="18"/>
        <v>0</v>
      </c>
      <c r="BN33" s="97">
        <f t="shared" si="18"/>
        <v>0</v>
      </c>
      <c r="BO33" s="97">
        <f t="shared" si="18"/>
        <v>0</v>
      </c>
      <c r="BP33" s="97">
        <f t="shared" si="18"/>
        <v>0</v>
      </c>
      <c r="BQ33" s="97">
        <f t="shared" si="18"/>
        <v>0</v>
      </c>
      <c r="BR33" s="97">
        <f t="shared" si="18"/>
        <v>0</v>
      </c>
      <c r="BS33" s="97">
        <f t="shared" si="19"/>
        <v>0</v>
      </c>
      <c r="BT33" s="97">
        <f t="shared" si="19"/>
        <v>0</v>
      </c>
      <c r="BU33" s="97">
        <f t="shared" si="19"/>
        <v>0</v>
      </c>
      <c r="BV33" s="97">
        <f t="shared" si="19"/>
        <v>0</v>
      </c>
      <c r="BW33" s="97">
        <f t="shared" si="19"/>
        <v>0</v>
      </c>
      <c r="BX33" s="97">
        <f t="shared" si="19"/>
        <v>0</v>
      </c>
      <c r="BY33" s="97">
        <f t="shared" si="19"/>
        <v>0</v>
      </c>
      <c r="BZ33" s="97">
        <f t="shared" si="19"/>
        <v>0</v>
      </c>
      <c r="CA33" s="97">
        <f t="shared" si="19"/>
        <v>0</v>
      </c>
      <c r="CB33" s="81"/>
      <c r="CC33" s="81"/>
      <c r="CD33" s="90" t="s">
        <v>954</v>
      </c>
      <c r="CE33" s="90" t="s">
        <v>955</v>
      </c>
      <c r="CF33" s="90" t="s">
        <v>956</v>
      </c>
      <c r="CG33" s="90" t="s">
        <v>957</v>
      </c>
      <c r="CH33" s="90" t="s">
        <v>958</v>
      </c>
      <c r="CI33" s="90" t="s">
        <v>959</v>
      </c>
      <c r="CJ33" s="65" t="s">
        <v>960</v>
      </c>
      <c r="CK33" s="65" t="s">
        <v>961</v>
      </c>
      <c r="CL33" s="65" t="s">
        <v>962</v>
      </c>
      <c r="CM33" s="65" t="s">
        <v>963</v>
      </c>
      <c r="CN33" s="65" t="s">
        <v>964</v>
      </c>
      <c r="CO33" s="65" t="s">
        <v>965</v>
      </c>
      <c r="CP33" s="65" t="s">
        <v>966</v>
      </c>
      <c r="CQ33" s="65" t="s">
        <v>967</v>
      </c>
      <c r="CR33" s="65" t="s">
        <v>968</v>
      </c>
      <c r="CS33" s="65" t="s">
        <v>969</v>
      </c>
      <c r="CT33" s="65" t="s">
        <v>970</v>
      </c>
      <c r="CU33" s="65" t="s">
        <v>971</v>
      </c>
      <c r="CV33" s="65" t="s">
        <v>972</v>
      </c>
      <c r="CW33" s="82"/>
    </row>
    <row r="34" spans="1:101" ht="19.25" customHeight="1" x14ac:dyDescent="0.2">
      <c r="A34" s="139" t="s">
        <v>46</v>
      </c>
      <c r="B34" s="98" t="s">
        <v>47</v>
      </c>
      <c r="C34" s="99">
        <v>244.87</v>
      </c>
      <c r="D34" s="100">
        <v>8</v>
      </c>
      <c r="E34" s="101">
        <f t="shared" si="0"/>
        <v>0</v>
      </c>
      <c r="F34" s="99">
        <v>298.51</v>
      </c>
      <c r="G34" s="100">
        <v>8</v>
      </c>
      <c r="H34" s="101">
        <f t="shared" si="1"/>
        <v>0</v>
      </c>
      <c r="I34" s="99">
        <v>352.15</v>
      </c>
      <c r="J34" s="100">
        <v>8</v>
      </c>
      <c r="K34" s="101">
        <f t="shared" si="2"/>
        <v>0</v>
      </c>
      <c r="L34" s="99">
        <v>386.23</v>
      </c>
      <c r="M34" s="100">
        <v>8</v>
      </c>
      <c r="N34" s="101">
        <f t="shared" si="3"/>
        <v>0</v>
      </c>
      <c r="O34" s="99">
        <v>450.45</v>
      </c>
      <c r="P34" s="100">
        <v>8</v>
      </c>
      <c r="Q34" s="101">
        <f>TRUNC(IF($J$7=0,O34*$I$7,(O34*$I$7)+BM34),2)</f>
        <v>0</v>
      </c>
      <c r="R34" s="99">
        <v>514.82000000000005</v>
      </c>
      <c r="S34" s="100">
        <v>8</v>
      </c>
      <c r="T34" s="101">
        <f>TRUNC(IF($J$7=0,R34*$I$7,(R34*$I$7)+BN34),2)</f>
        <v>0</v>
      </c>
      <c r="U34" s="99">
        <v>579.12</v>
      </c>
      <c r="V34" s="100">
        <v>8</v>
      </c>
      <c r="W34" s="101">
        <f>TRUNC(IF($J$7=0,U34*$I$7,(U34*$I$7)+BO34),2)</f>
        <v>0</v>
      </c>
      <c r="X34" s="99">
        <v>643.48</v>
      </c>
      <c r="Y34" s="100">
        <v>8</v>
      </c>
      <c r="Z34" s="101">
        <f t="shared" si="4"/>
        <v>0</v>
      </c>
      <c r="AA34" s="102">
        <v>687.62</v>
      </c>
      <c r="AB34" s="100">
        <v>8</v>
      </c>
      <c r="AC34" s="101">
        <f t="shared" si="5"/>
        <v>0</v>
      </c>
      <c r="AD34" s="102">
        <v>772.21</v>
      </c>
      <c r="AE34" s="100">
        <v>8</v>
      </c>
      <c r="AF34" s="101">
        <f t="shared" si="6"/>
        <v>0</v>
      </c>
      <c r="AG34" s="102">
        <v>836.57</v>
      </c>
      <c r="AH34" s="100">
        <v>8</v>
      </c>
      <c r="AI34" s="101">
        <f t="shared" si="7"/>
        <v>0</v>
      </c>
      <c r="AJ34" s="102">
        <v>900.94</v>
      </c>
      <c r="AK34" s="100">
        <v>8</v>
      </c>
      <c r="AL34" s="101">
        <f t="shared" si="8"/>
        <v>0</v>
      </c>
      <c r="AM34" s="102">
        <v>965.3</v>
      </c>
      <c r="AN34" s="100">
        <v>8</v>
      </c>
      <c r="AO34" s="101">
        <f t="shared" si="9"/>
        <v>0</v>
      </c>
      <c r="AP34" s="102">
        <v>1029.6600000000001</v>
      </c>
      <c r="AQ34" s="100">
        <v>8</v>
      </c>
      <c r="AR34" s="101">
        <f t="shared" si="10"/>
        <v>0</v>
      </c>
      <c r="AS34" s="102">
        <v>1094.03</v>
      </c>
      <c r="AT34" s="100">
        <v>8</v>
      </c>
      <c r="AU34" s="101">
        <f t="shared" si="11"/>
        <v>0</v>
      </c>
      <c r="AV34" s="102">
        <v>1158.3900000000001</v>
      </c>
      <c r="AW34" s="100">
        <v>8</v>
      </c>
      <c r="AX34" s="101">
        <f t="shared" si="12"/>
        <v>0</v>
      </c>
      <c r="AY34" s="102">
        <v>1222.76</v>
      </c>
      <c r="AZ34" s="100">
        <v>8</v>
      </c>
      <c r="BA34" s="101">
        <f t="shared" si="13"/>
        <v>0</v>
      </c>
      <c r="BB34" s="102">
        <v>1287.1199999999999</v>
      </c>
      <c r="BC34" s="100">
        <v>8</v>
      </c>
      <c r="BD34" s="101">
        <f t="shared" si="14"/>
        <v>0</v>
      </c>
      <c r="BE34" s="99">
        <v>1351.48</v>
      </c>
      <c r="BF34" s="100">
        <v>8</v>
      </c>
      <c r="BG34" s="101">
        <f t="shared" si="15"/>
        <v>0</v>
      </c>
      <c r="BI34" s="80">
        <f t="shared" si="18"/>
        <v>0</v>
      </c>
      <c r="BJ34" s="80">
        <f t="shared" si="18"/>
        <v>0</v>
      </c>
      <c r="BK34" s="80">
        <f t="shared" si="18"/>
        <v>0</v>
      </c>
      <c r="BL34" s="80">
        <f t="shared" si="18"/>
        <v>0</v>
      </c>
      <c r="BM34" s="80">
        <f t="shared" si="18"/>
        <v>0</v>
      </c>
      <c r="BN34" s="80">
        <f t="shared" si="18"/>
        <v>0</v>
      </c>
      <c r="BO34" s="80">
        <f t="shared" si="18"/>
        <v>0</v>
      </c>
      <c r="BP34" s="80">
        <f t="shared" si="18"/>
        <v>0</v>
      </c>
      <c r="BQ34" s="80">
        <f t="shared" si="18"/>
        <v>0</v>
      </c>
      <c r="BR34" s="80">
        <f t="shared" si="18"/>
        <v>0</v>
      </c>
      <c r="BS34" s="80">
        <f t="shared" si="19"/>
        <v>0</v>
      </c>
      <c r="BT34" s="80">
        <f t="shared" si="19"/>
        <v>0</v>
      </c>
      <c r="BU34" s="80">
        <f t="shared" si="19"/>
        <v>0</v>
      </c>
      <c r="BV34" s="80">
        <f t="shared" si="19"/>
        <v>0</v>
      </c>
      <c r="BW34" s="80">
        <f t="shared" si="19"/>
        <v>0</v>
      </c>
      <c r="BX34" s="80">
        <f t="shared" si="19"/>
        <v>0</v>
      </c>
      <c r="BY34" s="80">
        <f t="shared" si="19"/>
        <v>0</v>
      </c>
      <c r="BZ34" s="80">
        <f t="shared" si="19"/>
        <v>0</v>
      </c>
      <c r="CA34" s="80">
        <f t="shared" si="19"/>
        <v>0</v>
      </c>
      <c r="CB34" s="81"/>
      <c r="CC34" s="81"/>
      <c r="CD34" s="90" t="s">
        <v>973</v>
      </c>
      <c r="CE34" s="90" t="s">
        <v>974</v>
      </c>
      <c r="CF34" s="90" t="s">
        <v>975</v>
      </c>
      <c r="CG34" s="90" t="s">
        <v>976</v>
      </c>
      <c r="CH34" s="90" t="s">
        <v>977</v>
      </c>
      <c r="CI34" s="90" t="s">
        <v>978</v>
      </c>
      <c r="CJ34" s="65" t="s">
        <v>979</v>
      </c>
      <c r="CK34" s="65" t="s">
        <v>980</v>
      </c>
      <c r="CL34" s="65" t="s">
        <v>981</v>
      </c>
      <c r="CM34" s="65" t="s">
        <v>982</v>
      </c>
      <c r="CN34" s="65" t="s">
        <v>983</v>
      </c>
      <c r="CO34" s="65" t="s">
        <v>984</v>
      </c>
      <c r="CP34" s="65" t="s">
        <v>985</v>
      </c>
      <c r="CQ34" s="65" t="s">
        <v>986</v>
      </c>
      <c r="CR34" s="65" t="s">
        <v>987</v>
      </c>
      <c r="CS34" s="65" t="s">
        <v>988</v>
      </c>
      <c r="CT34" s="65" t="s">
        <v>989</v>
      </c>
      <c r="CU34" s="65" t="s">
        <v>990</v>
      </c>
      <c r="CV34" s="65" t="s">
        <v>991</v>
      </c>
      <c r="CW34" s="82"/>
    </row>
    <row r="35" spans="1:101" ht="19.25" customHeight="1" x14ac:dyDescent="0.2">
      <c r="A35" s="140"/>
      <c r="B35" s="103" t="s">
        <v>39</v>
      </c>
      <c r="C35" s="104">
        <v>254.87</v>
      </c>
      <c r="D35" s="105">
        <v>8</v>
      </c>
      <c r="E35" s="106">
        <f t="shared" si="0"/>
        <v>0</v>
      </c>
      <c r="F35" s="104">
        <v>304.8</v>
      </c>
      <c r="G35" s="105">
        <v>8</v>
      </c>
      <c r="H35" s="106">
        <f t="shared" si="1"/>
        <v>0</v>
      </c>
      <c r="I35" s="104">
        <v>354.74</v>
      </c>
      <c r="J35" s="105">
        <v>8</v>
      </c>
      <c r="K35" s="107">
        <f t="shared" si="2"/>
        <v>0</v>
      </c>
      <c r="L35" s="104">
        <v>400.85</v>
      </c>
      <c r="M35" s="105">
        <v>8</v>
      </c>
      <c r="N35" s="107">
        <f t="shared" si="3"/>
        <v>0</v>
      </c>
      <c r="O35" s="104">
        <v>460.38</v>
      </c>
      <c r="P35" s="105">
        <v>8</v>
      </c>
      <c r="Q35" s="107">
        <f>TRUNC(IF($J$7=0,O35*$I$7,(O35*$I$7)+BM35),2)</f>
        <v>0</v>
      </c>
      <c r="R35" s="104">
        <v>528.52</v>
      </c>
      <c r="S35" s="105">
        <v>8</v>
      </c>
      <c r="T35" s="107">
        <f>TRUNC(IF($J$7=0,R35*$I$7,(R35*$I$7)+BN35),2)</f>
        <v>0</v>
      </c>
      <c r="U35" s="104">
        <v>594.78</v>
      </c>
      <c r="V35" s="105">
        <v>8</v>
      </c>
      <c r="W35" s="107">
        <f>TRUNC(IF($J$7=0,U35*$I$7,(U35*$I$7)+BO35),2)</f>
        <v>0</v>
      </c>
      <c r="X35" s="104">
        <v>661.1</v>
      </c>
      <c r="Y35" s="105">
        <v>8</v>
      </c>
      <c r="Z35" s="107">
        <f t="shared" si="4"/>
        <v>0</v>
      </c>
      <c r="AA35" s="104">
        <v>727.42</v>
      </c>
      <c r="AB35" s="105">
        <v>8</v>
      </c>
      <c r="AC35" s="107">
        <f t="shared" si="5"/>
        <v>0</v>
      </c>
      <c r="AD35" s="104">
        <v>793.74</v>
      </c>
      <c r="AE35" s="105">
        <v>8</v>
      </c>
      <c r="AF35" s="107">
        <f t="shared" si="6"/>
        <v>0</v>
      </c>
      <c r="AG35" s="104">
        <v>860.07</v>
      </c>
      <c r="AH35" s="105">
        <v>8</v>
      </c>
      <c r="AI35" s="107">
        <f t="shared" si="7"/>
        <v>0</v>
      </c>
      <c r="AJ35" s="104">
        <v>957.95</v>
      </c>
      <c r="AK35" s="105">
        <v>8</v>
      </c>
      <c r="AL35" s="107">
        <f t="shared" si="8"/>
        <v>0</v>
      </c>
      <c r="AM35" s="104">
        <v>1014.67</v>
      </c>
      <c r="AN35" s="105">
        <v>8</v>
      </c>
      <c r="AO35" s="107">
        <f t="shared" si="9"/>
        <v>0</v>
      </c>
      <c r="AP35" s="104">
        <v>1096.3900000000001</v>
      </c>
      <c r="AQ35" s="105">
        <v>8</v>
      </c>
      <c r="AR35" s="107">
        <f t="shared" si="10"/>
        <v>0</v>
      </c>
      <c r="AS35" s="104">
        <v>1148.0899999999999</v>
      </c>
      <c r="AT35" s="105">
        <v>8</v>
      </c>
      <c r="AU35" s="107">
        <f t="shared" si="11"/>
        <v>0</v>
      </c>
      <c r="AV35" s="104">
        <v>1231.8</v>
      </c>
      <c r="AW35" s="105">
        <v>8</v>
      </c>
      <c r="AX35" s="107">
        <f t="shared" si="12"/>
        <v>0</v>
      </c>
      <c r="AY35" s="104">
        <v>1281.5</v>
      </c>
      <c r="AZ35" s="105">
        <v>8</v>
      </c>
      <c r="BA35" s="107">
        <f t="shared" si="13"/>
        <v>0</v>
      </c>
      <c r="BB35" s="104">
        <v>1370.24</v>
      </c>
      <c r="BC35" s="105">
        <v>8</v>
      </c>
      <c r="BD35" s="107">
        <f t="shared" si="14"/>
        <v>0</v>
      </c>
      <c r="BE35" s="104">
        <v>1420.87</v>
      </c>
      <c r="BF35" s="105">
        <v>8</v>
      </c>
      <c r="BG35" s="108">
        <f t="shared" si="15"/>
        <v>0</v>
      </c>
      <c r="BI35" s="89">
        <f t="shared" si="18"/>
        <v>0</v>
      </c>
      <c r="BJ35" s="89">
        <f t="shared" si="18"/>
        <v>0</v>
      </c>
      <c r="BK35" s="89">
        <f t="shared" si="18"/>
        <v>0</v>
      </c>
      <c r="BL35" s="89">
        <f t="shared" si="18"/>
        <v>0</v>
      </c>
      <c r="BM35" s="89">
        <f t="shared" si="18"/>
        <v>0</v>
      </c>
      <c r="BN35" s="89">
        <f t="shared" si="18"/>
        <v>0</v>
      </c>
      <c r="BO35" s="89">
        <f t="shared" si="18"/>
        <v>0</v>
      </c>
      <c r="BP35" s="89">
        <f t="shared" si="18"/>
        <v>0</v>
      </c>
      <c r="BQ35" s="89">
        <f t="shared" si="18"/>
        <v>0</v>
      </c>
      <c r="BR35" s="89">
        <f t="shared" si="18"/>
        <v>0</v>
      </c>
      <c r="BS35" s="89">
        <f t="shared" si="19"/>
        <v>0</v>
      </c>
      <c r="BT35" s="89">
        <f t="shared" si="19"/>
        <v>0</v>
      </c>
      <c r="BU35" s="89">
        <f t="shared" si="19"/>
        <v>0</v>
      </c>
      <c r="BV35" s="89">
        <f t="shared" si="19"/>
        <v>0</v>
      </c>
      <c r="BW35" s="89">
        <f t="shared" si="19"/>
        <v>0</v>
      </c>
      <c r="BX35" s="89">
        <f t="shared" si="19"/>
        <v>0</v>
      </c>
      <c r="BY35" s="89">
        <f t="shared" si="19"/>
        <v>0</v>
      </c>
      <c r="BZ35" s="89">
        <f t="shared" si="19"/>
        <v>0</v>
      </c>
      <c r="CA35" s="89">
        <f t="shared" si="19"/>
        <v>0</v>
      </c>
      <c r="CB35" s="81"/>
      <c r="CC35" s="81"/>
      <c r="CD35" s="90" t="s">
        <v>992</v>
      </c>
      <c r="CE35" s="90" t="s">
        <v>993</v>
      </c>
      <c r="CF35" s="90" t="s">
        <v>994</v>
      </c>
      <c r="CG35" s="90" t="s">
        <v>995</v>
      </c>
      <c r="CH35" s="90" t="s">
        <v>996</v>
      </c>
      <c r="CI35" s="90" t="s">
        <v>997</v>
      </c>
      <c r="CJ35" s="65" t="s">
        <v>998</v>
      </c>
      <c r="CK35" s="65" t="s">
        <v>999</v>
      </c>
      <c r="CL35" s="65" t="s">
        <v>1000</v>
      </c>
      <c r="CM35" s="65" t="s">
        <v>1001</v>
      </c>
      <c r="CN35" s="65" t="s">
        <v>1002</v>
      </c>
      <c r="CO35" s="65" t="s">
        <v>1003</v>
      </c>
      <c r="CP35" s="65" t="s">
        <v>1004</v>
      </c>
      <c r="CQ35" s="65" t="s">
        <v>1005</v>
      </c>
      <c r="CR35" s="65" t="s">
        <v>1006</v>
      </c>
      <c r="CS35" s="65" t="s">
        <v>1007</v>
      </c>
      <c r="CT35" s="65" t="s">
        <v>1008</v>
      </c>
      <c r="CU35" s="65" t="s">
        <v>1009</v>
      </c>
      <c r="CV35" s="65" t="s">
        <v>1010</v>
      </c>
      <c r="CW35" s="82"/>
    </row>
    <row r="36" spans="1:101" ht="19.25" customHeight="1" x14ac:dyDescent="0.2">
      <c r="A36" s="140"/>
      <c r="B36" s="103" t="s">
        <v>40</v>
      </c>
      <c r="C36" s="104">
        <v>274.42</v>
      </c>
      <c r="D36" s="105">
        <v>6</v>
      </c>
      <c r="E36" s="106">
        <f t="shared" si="0"/>
        <v>0</v>
      </c>
      <c r="F36" s="104">
        <v>330.86</v>
      </c>
      <c r="G36" s="105">
        <v>6</v>
      </c>
      <c r="H36" s="106">
        <f t="shared" si="1"/>
        <v>0</v>
      </c>
      <c r="I36" s="104">
        <v>387.32</v>
      </c>
      <c r="J36" s="105">
        <v>6</v>
      </c>
      <c r="K36" s="107">
        <f t="shared" si="2"/>
        <v>0</v>
      </c>
      <c r="L36" s="104">
        <v>451.75</v>
      </c>
      <c r="M36" s="105">
        <v>6</v>
      </c>
      <c r="N36" s="107">
        <f t="shared" si="3"/>
        <v>0</v>
      </c>
      <c r="O36" s="104">
        <v>520.73</v>
      </c>
      <c r="P36" s="105">
        <v>6</v>
      </c>
      <c r="Q36" s="107">
        <f>TRUNC(IF($J$7=0,O36*$I$7,(O36*$I$7)+BM36),2)</f>
        <v>0</v>
      </c>
      <c r="R36" s="104">
        <v>581.52</v>
      </c>
      <c r="S36" s="105">
        <v>8</v>
      </c>
      <c r="T36" s="107">
        <f>TRUNC(IF($J$7=0,R36*$I$7,(R36*$I$7)+BN36),2)</f>
        <v>0</v>
      </c>
      <c r="U36" s="104">
        <v>655.11</v>
      </c>
      <c r="V36" s="105">
        <v>8</v>
      </c>
      <c r="W36" s="107">
        <f>TRUNC(IF($J$7=0,U36*$I$7,(U36*$I$7)+BO36),2)</f>
        <v>0</v>
      </c>
      <c r="X36" s="104">
        <v>728.98</v>
      </c>
      <c r="Y36" s="105">
        <v>8</v>
      </c>
      <c r="Z36" s="107">
        <f t="shared" si="4"/>
        <v>0</v>
      </c>
      <c r="AA36" s="104">
        <v>802.84</v>
      </c>
      <c r="AB36" s="105">
        <v>8</v>
      </c>
      <c r="AC36" s="107">
        <f t="shared" si="5"/>
        <v>0</v>
      </c>
      <c r="AD36" s="104">
        <v>937.56</v>
      </c>
      <c r="AE36" s="105">
        <v>8</v>
      </c>
      <c r="AF36" s="107">
        <f t="shared" si="6"/>
        <v>0</v>
      </c>
      <c r="AG36" s="104">
        <v>1085.6300000000001</v>
      </c>
      <c r="AH36" s="105">
        <v>8</v>
      </c>
      <c r="AI36" s="107">
        <f t="shared" si="7"/>
        <v>0</v>
      </c>
      <c r="AJ36" s="104">
        <v>1255.94</v>
      </c>
      <c r="AK36" s="105">
        <v>8</v>
      </c>
      <c r="AL36" s="107">
        <f t="shared" si="8"/>
        <v>0</v>
      </c>
      <c r="AM36" s="104">
        <v>1351.32</v>
      </c>
      <c r="AN36" s="105">
        <v>8</v>
      </c>
      <c r="AO36" s="107">
        <f t="shared" si="9"/>
        <v>0</v>
      </c>
      <c r="AP36" s="104">
        <v>1462.5</v>
      </c>
      <c r="AQ36" s="105">
        <v>8</v>
      </c>
      <c r="AR36" s="107">
        <f t="shared" si="10"/>
        <v>0</v>
      </c>
      <c r="AS36" s="104">
        <v>1532.83</v>
      </c>
      <c r="AT36" s="105">
        <v>8</v>
      </c>
      <c r="AU36" s="107">
        <f t="shared" si="11"/>
        <v>0</v>
      </c>
      <c r="AV36" s="104">
        <v>1646.72</v>
      </c>
      <c r="AW36" s="105">
        <v>8</v>
      </c>
      <c r="AX36" s="107">
        <f t="shared" si="12"/>
        <v>0</v>
      </c>
      <c r="AY36" s="104">
        <v>1714.33</v>
      </c>
      <c r="AZ36" s="105">
        <v>8</v>
      </c>
      <c r="BA36" s="107">
        <f t="shared" si="13"/>
        <v>0</v>
      </c>
      <c r="BB36" s="104">
        <v>1853.28</v>
      </c>
      <c r="BC36" s="105">
        <v>8</v>
      </c>
      <c r="BD36" s="107">
        <f t="shared" si="14"/>
        <v>0</v>
      </c>
      <c r="BE36" s="104">
        <v>1939.84</v>
      </c>
      <c r="BF36" s="105">
        <v>8</v>
      </c>
      <c r="BG36" s="108">
        <f t="shared" si="15"/>
        <v>0</v>
      </c>
      <c r="BI36" s="89">
        <f t="shared" si="18"/>
        <v>0</v>
      </c>
      <c r="BJ36" s="89">
        <f t="shared" si="18"/>
        <v>0</v>
      </c>
      <c r="BK36" s="89">
        <f t="shared" si="18"/>
        <v>0</v>
      </c>
      <c r="BL36" s="89">
        <f t="shared" si="18"/>
        <v>0</v>
      </c>
      <c r="BM36" s="89">
        <f t="shared" si="18"/>
        <v>0</v>
      </c>
      <c r="BN36" s="89">
        <f t="shared" si="18"/>
        <v>0</v>
      </c>
      <c r="BO36" s="89">
        <f t="shared" si="18"/>
        <v>0</v>
      </c>
      <c r="BP36" s="89">
        <f t="shared" si="18"/>
        <v>0</v>
      </c>
      <c r="BQ36" s="89">
        <f t="shared" si="18"/>
        <v>0</v>
      </c>
      <c r="BR36" s="89">
        <f t="shared" si="18"/>
        <v>0</v>
      </c>
      <c r="BS36" s="89">
        <f t="shared" si="19"/>
        <v>0</v>
      </c>
      <c r="BT36" s="89">
        <f t="shared" si="19"/>
        <v>0</v>
      </c>
      <c r="BU36" s="89">
        <f t="shared" si="19"/>
        <v>0</v>
      </c>
      <c r="BV36" s="89">
        <f t="shared" si="19"/>
        <v>0</v>
      </c>
      <c r="BW36" s="89">
        <f t="shared" si="19"/>
        <v>0</v>
      </c>
      <c r="BX36" s="89">
        <f t="shared" si="19"/>
        <v>0</v>
      </c>
      <c r="BY36" s="89">
        <f t="shared" si="19"/>
        <v>0</v>
      </c>
      <c r="BZ36" s="89">
        <f t="shared" si="19"/>
        <v>0</v>
      </c>
      <c r="CA36" s="89">
        <f t="shared" si="19"/>
        <v>0</v>
      </c>
      <c r="CB36" s="81"/>
      <c r="CC36" s="81"/>
      <c r="CD36" s="90" t="s">
        <v>1011</v>
      </c>
      <c r="CE36" s="90" t="s">
        <v>1012</v>
      </c>
      <c r="CF36" s="90" t="s">
        <v>1013</v>
      </c>
      <c r="CG36" s="90" t="s">
        <v>1014</v>
      </c>
      <c r="CH36" s="90" t="s">
        <v>1015</v>
      </c>
      <c r="CI36" s="90" t="s">
        <v>1016</v>
      </c>
      <c r="CJ36" s="65" t="s">
        <v>1017</v>
      </c>
      <c r="CK36" s="65" t="s">
        <v>1018</v>
      </c>
      <c r="CL36" s="65" t="s">
        <v>1019</v>
      </c>
      <c r="CM36" s="65" t="s">
        <v>1020</v>
      </c>
      <c r="CN36" s="65" t="s">
        <v>1021</v>
      </c>
      <c r="CO36" s="65" t="s">
        <v>1022</v>
      </c>
      <c r="CP36" s="65" t="s">
        <v>1023</v>
      </c>
      <c r="CQ36" s="65" t="s">
        <v>1024</v>
      </c>
      <c r="CR36" s="65" t="s">
        <v>1025</v>
      </c>
      <c r="CS36" s="65" t="s">
        <v>1026</v>
      </c>
      <c r="CT36" s="65" t="s">
        <v>1027</v>
      </c>
      <c r="CU36" s="65" t="s">
        <v>1028</v>
      </c>
      <c r="CV36" s="65" t="s">
        <v>1029</v>
      </c>
      <c r="CW36" s="82"/>
    </row>
    <row r="37" spans="1:101" ht="19.25" customHeight="1" x14ac:dyDescent="0.2">
      <c r="A37" s="141"/>
      <c r="B37" s="109" t="s">
        <v>41</v>
      </c>
      <c r="C37" s="110">
        <v>318.82</v>
      </c>
      <c r="D37" s="111">
        <v>6</v>
      </c>
      <c r="E37" s="112">
        <f t="shared" si="0"/>
        <v>0</v>
      </c>
      <c r="F37" s="110">
        <v>396.37</v>
      </c>
      <c r="G37" s="111">
        <v>6</v>
      </c>
      <c r="H37" s="112">
        <f t="shared" si="1"/>
        <v>0</v>
      </c>
      <c r="I37" s="110">
        <v>473.93</v>
      </c>
      <c r="J37" s="111">
        <v>6</v>
      </c>
      <c r="K37" s="113">
        <f t="shared" si="2"/>
        <v>0</v>
      </c>
      <c r="L37" s="110">
        <v>558.22</v>
      </c>
      <c r="M37" s="111">
        <v>6</v>
      </c>
      <c r="N37" s="113">
        <f t="shared" si="3"/>
        <v>0</v>
      </c>
      <c r="O37" s="110">
        <v>648.29</v>
      </c>
      <c r="P37" s="111">
        <v>6</v>
      </c>
      <c r="Q37" s="113">
        <f>TRUNC(IF($J$7=0,O37*$I$7,(O37*$I$7)+BM37),2)</f>
        <v>0</v>
      </c>
      <c r="R37" s="110">
        <v>729.8</v>
      </c>
      <c r="S37" s="111">
        <v>8</v>
      </c>
      <c r="T37" s="113">
        <f>TRUNC(IF($J$7=0,R37*$I$7,(R37*$I$7)+BN37),2)</f>
        <v>0</v>
      </c>
      <c r="U37" s="110">
        <v>835.63</v>
      </c>
      <c r="V37" s="111">
        <v>8</v>
      </c>
      <c r="W37" s="113">
        <f>TRUNC(IF($J$7=0,U37*$I$7,(U37*$I$7)+BO37),2)</f>
        <v>0</v>
      </c>
      <c r="X37" s="110">
        <v>932.06</v>
      </c>
      <c r="Y37" s="111">
        <v>8</v>
      </c>
      <c r="Z37" s="113">
        <f t="shared" si="4"/>
        <v>0</v>
      </c>
      <c r="AA37" s="110">
        <v>1028.48</v>
      </c>
      <c r="AB37" s="111">
        <v>8</v>
      </c>
      <c r="AC37" s="113">
        <f t="shared" si="5"/>
        <v>0</v>
      </c>
      <c r="AD37" s="110">
        <v>1124.9100000000001</v>
      </c>
      <c r="AE37" s="111">
        <v>8</v>
      </c>
      <c r="AF37" s="113">
        <f t="shared" si="6"/>
        <v>0</v>
      </c>
      <c r="AG37" s="110">
        <v>1221.3399999999999</v>
      </c>
      <c r="AH37" s="111">
        <v>8</v>
      </c>
      <c r="AI37" s="113">
        <f t="shared" si="7"/>
        <v>0</v>
      </c>
      <c r="AJ37" s="110">
        <v>1361.75</v>
      </c>
      <c r="AK37" s="111">
        <v>8</v>
      </c>
      <c r="AL37" s="113">
        <f t="shared" si="8"/>
        <v>0</v>
      </c>
      <c r="AM37" s="110">
        <v>1438.98</v>
      </c>
      <c r="AN37" s="111">
        <v>8</v>
      </c>
      <c r="AO37" s="113">
        <f t="shared" si="9"/>
        <v>0</v>
      </c>
      <c r="AP37" s="110">
        <v>1557.82</v>
      </c>
      <c r="AQ37" s="111">
        <v>8</v>
      </c>
      <c r="AR37" s="113">
        <f t="shared" si="10"/>
        <v>0</v>
      </c>
      <c r="AS37" s="110">
        <v>1633.01</v>
      </c>
      <c r="AT37" s="111">
        <v>8</v>
      </c>
      <c r="AU37" s="113">
        <f t="shared" si="11"/>
        <v>0</v>
      </c>
      <c r="AV37" s="110">
        <v>1754.76</v>
      </c>
      <c r="AW37" s="111">
        <v>8</v>
      </c>
      <c r="AX37" s="113">
        <f t="shared" si="12"/>
        <v>0</v>
      </c>
      <c r="AY37" s="110">
        <v>1827.04</v>
      </c>
      <c r="AZ37" s="111">
        <v>8</v>
      </c>
      <c r="BA37" s="113">
        <f t="shared" si="13"/>
        <v>0</v>
      </c>
      <c r="BB37" s="110">
        <v>1950.83</v>
      </c>
      <c r="BC37" s="111">
        <v>8</v>
      </c>
      <c r="BD37" s="113">
        <f t="shared" si="14"/>
        <v>0</v>
      </c>
      <c r="BE37" s="110">
        <v>2019.35</v>
      </c>
      <c r="BF37" s="111">
        <v>8</v>
      </c>
      <c r="BG37" s="114">
        <f t="shared" si="15"/>
        <v>0</v>
      </c>
      <c r="BI37" s="97">
        <f t="shared" si="18"/>
        <v>0</v>
      </c>
      <c r="BJ37" s="97">
        <f t="shared" si="18"/>
        <v>0</v>
      </c>
      <c r="BK37" s="97">
        <f t="shared" si="18"/>
        <v>0</v>
      </c>
      <c r="BL37" s="97">
        <f t="shared" si="18"/>
        <v>0</v>
      </c>
      <c r="BM37" s="97">
        <f t="shared" si="18"/>
        <v>0</v>
      </c>
      <c r="BN37" s="97">
        <f t="shared" si="18"/>
        <v>0</v>
      </c>
      <c r="BO37" s="97">
        <f t="shared" si="18"/>
        <v>0</v>
      </c>
      <c r="BP37" s="97">
        <f t="shared" si="18"/>
        <v>0</v>
      </c>
      <c r="BQ37" s="97">
        <f t="shared" si="18"/>
        <v>0</v>
      </c>
      <c r="BR37" s="97">
        <f t="shared" si="18"/>
        <v>0</v>
      </c>
      <c r="BS37" s="97">
        <f t="shared" si="19"/>
        <v>0</v>
      </c>
      <c r="BT37" s="97">
        <f t="shared" si="19"/>
        <v>0</v>
      </c>
      <c r="BU37" s="97">
        <f t="shared" si="19"/>
        <v>0</v>
      </c>
      <c r="BV37" s="97">
        <f t="shared" si="19"/>
        <v>0</v>
      </c>
      <c r="BW37" s="97">
        <f t="shared" si="19"/>
        <v>0</v>
      </c>
      <c r="BX37" s="97">
        <f t="shared" si="19"/>
        <v>0</v>
      </c>
      <c r="BY37" s="97">
        <f t="shared" si="19"/>
        <v>0</v>
      </c>
      <c r="BZ37" s="97">
        <f t="shared" si="19"/>
        <v>0</v>
      </c>
      <c r="CA37" s="97">
        <f t="shared" si="19"/>
        <v>0</v>
      </c>
      <c r="CB37" s="81"/>
      <c r="CC37" s="81"/>
      <c r="CD37" s="90" t="s">
        <v>1030</v>
      </c>
      <c r="CE37" s="90" t="s">
        <v>1031</v>
      </c>
      <c r="CF37" s="90" t="s">
        <v>1032</v>
      </c>
      <c r="CG37" s="90" t="s">
        <v>1033</v>
      </c>
      <c r="CH37" s="90" t="s">
        <v>1034</v>
      </c>
      <c r="CI37" s="90" t="s">
        <v>1035</v>
      </c>
      <c r="CJ37" s="65" t="s">
        <v>1036</v>
      </c>
      <c r="CK37" s="65" t="s">
        <v>1037</v>
      </c>
      <c r="CL37" s="65" t="s">
        <v>1038</v>
      </c>
      <c r="CM37" s="65" t="s">
        <v>1039</v>
      </c>
      <c r="CN37" s="65" t="s">
        <v>1040</v>
      </c>
      <c r="CO37" s="65" t="s">
        <v>1041</v>
      </c>
      <c r="CP37" s="65" t="s">
        <v>1042</v>
      </c>
      <c r="CQ37" s="65" t="s">
        <v>1043</v>
      </c>
      <c r="CR37" s="65" t="s">
        <v>1044</v>
      </c>
      <c r="CS37" s="65" t="s">
        <v>1045</v>
      </c>
      <c r="CT37" s="65" t="s">
        <v>1046</v>
      </c>
      <c r="CU37" s="65" t="s">
        <v>1047</v>
      </c>
      <c r="CV37" s="65" t="s">
        <v>1048</v>
      </c>
      <c r="CW37" s="82"/>
    </row>
    <row r="38" spans="1:101" ht="19.25" customHeight="1" thickBot="1" x14ac:dyDescent="0.25">
      <c r="AD38" s="2"/>
      <c r="AG38" s="2"/>
      <c r="AJ38" s="2"/>
      <c r="AM38" s="2"/>
      <c r="AP38" s="2"/>
      <c r="AS38" s="2"/>
      <c r="AV38" s="2"/>
      <c r="AY38" s="2"/>
      <c r="BB38" s="2"/>
    </row>
    <row r="39" spans="1:101" ht="26" thickBot="1" x14ac:dyDescent="0.3">
      <c r="A39" s="50" t="s">
        <v>24</v>
      </c>
      <c r="B39" s="51" t="s">
        <v>25</v>
      </c>
      <c r="C39" s="52" t="s">
        <v>26</v>
      </c>
      <c r="F39" s="52"/>
      <c r="R39" s="48">
        <v>0</v>
      </c>
      <c r="S39" s="56"/>
      <c r="T39" s="56"/>
      <c r="U39" s="56"/>
      <c r="V39" s="56"/>
      <c r="W39" s="56"/>
      <c r="X39" s="56"/>
      <c r="Y39" s="56"/>
      <c r="Z39" s="56"/>
      <c r="AA39" s="48"/>
      <c r="AB39" s="56">
        <v>0</v>
      </c>
      <c r="AC39" s="56"/>
      <c r="AD39" s="48"/>
      <c r="AE39" s="56">
        <v>0</v>
      </c>
      <c r="AF39" s="56"/>
      <c r="AG39" s="48"/>
      <c r="AH39" s="56">
        <v>0</v>
      </c>
      <c r="AI39" s="56"/>
      <c r="AJ39" s="48"/>
      <c r="AK39" s="56">
        <v>0</v>
      </c>
      <c r="AL39" s="56"/>
      <c r="AM39" s="48"/>
      <c r="AN39" s="56">
        <v>0</v>
      </c>
      <c r="AO39" s="56"/>
      <c r="AP39" s="48"/>
      <c r="AQ39" s="56">
        <v>0</v>
      </c>
      <c r="AR39" s="56"/>
      <c r="AS39" s="48"/>
      <c r="AT39" s="56">
        <v>0</v>
      </c>
      <c r="AU39" s="56"/>
      <c r="AV39" s="48"/>
      <c r="AW39" s="56">
        <v>0</v>
      </c>
      <c r="AX39" s="56"/>
      <c r="AY39" s="48"/>
      <c r="AZ39" s="56">
        <v>0</v>
      </c>
      <c r="BA39" s="56"/>
      <c r="BB39" s="48"/>
      <c r="BC39" s="56">
        <v>0</v>
      </c>
      <c r="BD39" s="56"/>
      <c r="BE39" s="56"/>
      <c r="BF39" s="56"/>
      <c r="BG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</row>
    <row r="40" spans="1:101" ht="19.25" customHeight="1" x14ac:dyDescent="0.2">
      <c r="A40" s="57" t="s">
        <v>29</v>
      </c>
      <c r="B40" s="58" t="s">
        <v>30</v>
      </c>
      <c r="C40" s="59">
        <v>10</v>
      </c>
      <c r="D40" s="60"/>
      <c r="E40" s="61"/>
      <c r="F40" s="59">
        <v>15</v>
      </c>
      <c r="G40" s="60"/>
      <c r="H40" s="61"/>
      <c r="I40" s="59">
        <v>20</v>
      </c>
      <c r="J40" s="60"/>
      <c r="K40" s="61"/>
      <c r="L40" s="59">
        <v>25</v>
      </c>
      <c r="M40" s="60"/>
      <c r="N40" s="61"/>
      <c r="O40" s="59">
        <v>30</v>
      </c>
      <c r="P40" s="60"/>
      <c r="Q40" s="61"/>
      <c r="R40" s="60">
        <v>35</v>
      </c>
      <c r="S40" s="60"/>
      <c r="T40" s="62"/>
      <c r="U40" s="60">
        <v>40</v>
      </c>
      <c r="V40" s="60"/>
      <c r="W40" s="62"/>
      <c r="X40" s="60">
        <v>45</v>
      </c>
      <c r="Y40" s="60"/>
      <c r="Z40" s="62"/>
      <c r="AA40" s="59">
        <v>50</v>
      </c>
      <c r="AB40" s="60"/>
      <c r="AC40" s="61"/>
      <c r="AD40" s="59">
        <v>55</v>
      </c>
      <c r="AE40" s="60"/>
      <c r="AF40" s="61"/>
      <c r="AG40" s="59">
        <v>60</v>
      </c>
      <c r="AH40" s="60"/>
      <c r="AI40" s="61"/>
      <c r="AJ40" s="59">
        <v>65</v>
      </c>
      <c r="AK40" s="60"/>
      <c r="AL40" s="61"/>
      <c r="AM40" s="59">
        <v>70</v>
      </c>
      <c r="AN40" s="60"/>
      <c r="AO40" s="61"/>
      <c r="AP40" s="59">
        <v>75</v>
      </c>
      <c r="AQ40" s="60"/>
      <c r="AR40" s="61"/>
      <c r="AS40" s="59">
        <v>80</v>
      </c>
      <c r="AT40" s="60"/>
      <c r="AU40" s="61"/>
      <c r="AV40" s="59">
        <v>85</v>
      </c>
      <c r="AW40" s="60"/>
      <c r="AX40" s="61"/>
      <c r="AY40" s="59">
        <v>90</v>
      </c>
      <c r="AZ40" s="60"/>
      <c r="BA40" s="61"/>
      <c r="BB40" s="59">
        <v>95</v>
      </c>
      <c r="BC40" s="60"/>
      <c r="BD40" s="61"/>
      <c r="BE40" s="59">
        <v>100</v>
      </c>
      <c r="BF40" s="60"/>
      <c r="BG40" s="61"/>
      <c r="BI40" s="63">
        <v>15</v>
      </c>
      <c r="BJ40" s="63">
        <v>20</v>
      </c>
      <c r="BK40" s="63">
        <v>25</v>
      </c>
      <c r="BL40" s="63">
        <v>30</v>
      </c>
      <c r="BM40" s="63">
        <v>35</v>
      </c>
      <c r="BN40" s="63">
        <v>40</v>
      </c>
      <c r="BO40" s="63">
        <v>45</v>
      </c>
      <c r="BP40" s="63">
        <v>50</v>
      </c>
      <c r="BQ40" s="63">
        <v>55</v>
      </c>
      <c r="BR40" s="63">
        <v>60</v>
      </c>
      <c r="BS40" s="63">
        <v>65</v>
      </c>
      <c r="BT40" s="63">
        <v>70</v>
      </c>
      <c r="BU40" s="63">
        <v>75</v>
      </c>
      <c r="BV40" s="63">
        <v>80</v>
      </c>
      <c r="BW40" s="63">
        <v>85</v>
      </c>
      <c r="BX40" s="63">
        <v>90</v>
      </c>
      <c r="BY40" s="63">
        <v>95</v>
      </c>
      <c r="BZ40" s="63">
        <v>100</v>
      </c>
      <c r="CA40" s="63">
        <v>105</v>
      </c>
      <c r="CB40" s="64"/>
      <c r="CC40" s="64"/>
      <c r="CD40" s="65">
        <v>10</v>
      </c>
      <c r="CE40" s="65">
        <v>15</v>
      </c>
      <c r="CF40" s="65">
        <v>20</v>
      </c>
      <c r="CG40" s="65">
        <v>25</v>
      </c>
      <c r="CH40" s="65">
        <v>30</v>
      </c>
      <c r="CI40" s="65">
        <v>35</v>
      </c>
      <c r="CJ40" s="65">
        <v>40</v>
      </c>
      <c r="CK40" s="65">
        <v>45</v>
      </c>
      <c r="CL40" s="65">
        <v>50</v>
      </c>
      <c r="CM40" s="65">
        <v>55</v>
      </c>
      <c r="CN40" s="65">
        <v>60</v>
      </c>
      <c r="CO40" s="65">
        <v>65</v>
      </c>
      <c r="CP40" s="65">
        <v>70</v>
      </c>
      <c r="CQ40" s="65">
        <v>75</v>
      </c>
      <c r="CR40" s="65">
        <v>80</v>
      </c>
      <c r="CS40" s="65">
        <v>85</v>
      </c>
      <c r="CT40" s="65">
        <v>90</v>
      </c>
      <c r="CU40" s="65">
        <v>95</v>
      </c>
      <c r="CV40" s="65">
        <v>100</v>
      </c>
      <c r="CW40" s="3"/>
    </row>
    <row r="41" spans="1:101" ht="19.25" customHeight="1" x14ac:dyDescent="0.2">
      <c r="A41" s="66" t="s">
        <v>31</v>
      </c>
      <c r="B41" s="67" t="s">
        <v>32</v>
      </c>
      <c r="C41" s="68" t="s">
        <v>33</v>
      </c>
      <c r="D41" s="69" t="s">
        <v>34</v>
      </c>
      <c r="E41" s="70" t="s">
        <v>35</v>
      </c>
      <c r="F41" s="68" t="s">
        <v>33</v>
      </c>
      <c r="G41" s="69" t="s">
        <v>34</v>
      </c>
      <c r="H41" s="70" t="s">
        <v>35</v>
      </c>
      <c r="I41" s="68" t="s">
        <v>33</v>
      </c>
      <c r="J41" s="69" t="s">
        <v>34</v>
      </c>
      <c r="K41" s="71" t="s">
        <v>35</v>
      </c>
      <c r="L41" s="68" t="s">
        <v>33</v>
      </c>
      <c r="M41" s="69" t="s">
        <v>34</v>
      </c>
      <c r="N41" s="71" t="s">
        <v>35</v>
      </c>
      <c r="O41" s="68" t="s">
        <v>33</v>
      </c>
      <c r="P41" s="69" t="s">
        <v>34</v>
      </c>
      <c r="Q41" s="71" t="s">
        <v>35</v>
      </c>
      <c r="R41" s="68" t="s">
        <v>33</v>
      </c>
      <c r="S41" s="69" t="s">
        <v>34</v>
      </c>
      <c r="T41" s="71" t="s">
        <v>35</v>
      </c>
      <c r="U41" s="68" t="s">
        <v>33</v>
      </c>
      <c r="V41" s="69" t="s">
        <v>34</v>
      </c>
      <c r="W41" s="71" t="s">
        <v>35</v>
      </c>
      <c r="X41" s="68" t="s">
        <v>33</v>
      </c>
      <c r="Y41" s="69" t="s">
        <v>34</v>
      </c>
      <c r="Z41" s="71" t="s">
        <v>35</v>
      </c>
      <c r="AA41" s="68" t="s">
        <v>33</v>
      </c>
      <c r="AB41" s="69" t="s">
        <v>34</v>
      </c>
      <c r="AC41" s="71" t="s">
        <v>35</v>
      </c>
      <c r="AD41" s="68" t="s">
        <v>33</v>
      </c>
      <c r="AE41" s="69" t="s">
        <v>34</v>
      </c>
      <c r="AF41" s="71" t="s">
        <v>35</v>
      </c>
      <c r="AG41" s="68" t="s">
        <v>33</v>
      </c>
      <c r="AH41" s="69" t="s">
        <v>34</v>
      </c>
      <c r="AI41" s="71" t="s">
        <v>35</v>
      </c>
      <c r="AJ41" s="68" t="s">
        <v>33</v>
      </c>
      <c r="AK41" s="69" t="s">
        <v>34</v>
      </c>
      <c r="AL41" s="71" t="s">
        <v>35</v>
      </c>
      <c r="AM41" s="68" t="s">
        <v>33</v>
      </c>
      <c r="AN41" s="69" t="s">
        <v>34</v>
      </c>
      <c r="AO41" s="71" t="s">
        <v>35</v>
      </c>
      <c r="AP41" s="68" t="s">
        <v>33</v>
      </c>
      <c r="AQ41" s="69" t="s">
        <v>34</v>
      </c>
      <c r="AR41" s="71" t="s">
        <v>35</v>
      </c>
      <c r="AS41" s="68" t="s">
        <v>33</v>
      </c>
      <c r="AT41" s="69" t="s">
        <v>34</v>
      </c>
      <c r="AU41" s="71" t="s">
        <v>35</v>
      </c>
      <c r="AV41" s="68" t="s">
        <v>33</v>
      </c>
      <c r="AW41" s="69" t="s">
        <v>34</v>
      </c>
      <c r="AX41" s="71" t="s">
        <v>35</v>
      </c>
      <c r="AY41" s="68" t="s">
        <v>33</v>
      </c>
      <c r="AZ41" s="69" t="s">
        <v>34</v>
      </c>
      <c r="BA41" s="71" t="s">
        <v>35</v>
      </c>
      <c r="BB41" s="68" t="s">
        <v>33</v>
      </c>
      <c r="BC41" s="69" t="s">
        <v>34</v>
      </c>
      <c r="BD41" s="71" t="s">
        <v>35</v>
      </c>
      <c r="BE41" s="68" t="s">
        <v>33</v>
      </c>
      <c r="BF41" s="69" t="s">
        <v>34</v>
      </c>
      <c r="BG41" s="71" t="s">
        <v>35</v>
      </c>
      <c r="BI41" s="72" t="s">
        <v>36</v>
      </c>
      <c r="BJ41" s="72" t="s">
        <v>36</v>
      </c>
      <c r="BK41" s="72" t="s">
        <v>36</v>
      </c>
      <c r="BL41" s="72" t="s">
        <v>36</v>
      </c>
      <c r="BM41" s="72" t="s">
        <v>36</v>
      </c>
      <c r="BN41" s="72" t="s">
        <v>36</v>
      </c>
      <c r="BO41" s="72" t="s">
        <v>36</v>
      </c>
      <c r="BP41" s="72" t="s">
        <v>36</v>
      </c>
      <c r="BQ41" s="72" t="s">
        <v>36</v>
      </c>
      <c r="BR41" s="72" t="s">
        <v>36</v>
      </c>
      <c r="BS41" s="72" t="s">
        <v>36</v>
      </c>
      <c r="BT41" s="72" t="s">
        <v>36</v>
      </c>
      <c r="BU41" s="72" t="s">
        <v>36</v>
      </c>
      <c r="BV41" s="72" t="s">
        <v>36</v>
      </c>
      <c r="BW41" s="72" t="s">
        <v>36</v>
      </c>
      <c r="BX41" s="72" t="s">
        <v>36</v>
      </c>
      <c r="BY41" s="72" t="s">
        <v>36</v>
      </c>
      <c r="BZ41" s="72" t="s">
        <v>36</v>
      </c>
      <c r="CA41" s="72" t="s">
        <v>36</v>
      </c>
      <c r="CB41" s="73"/>
      <c r="CC41" s="73"/>
      <c r="CW41" s="74"/>
    </row>
    <row r="42" spans="1:101" ht="19.25" customHeight="1" x14ac:dyDescent="0.2">
      <c r="A42" s="136" t="s">
        <v>48</v>
      </c>
      <c r="B42" s="75" t="s">
        <v>49</v>
      </c>
      <c r="C42" s="76">
        <v>201.28</v>
      </c>
      <c r="D42" s="77">
        <v>12</v>
      </c>
      <c r="E42" s="78">
        <f t="shared" ref="E42:E53" si="20">TRUNC(IF($J$7=0,C42*$I$7,(C42*$I$7)+BI42),2)</f>
        <v>0</v>
      </c>
      <c r="F42" s="76">
        <v>247.93</v>
      </c>
      <c r="G42" s="77">
        <v>12</v>
      </c>
      <c r="H42" s="78">
        <f t="shared" ref="H42:H53" si="21">TRUNC(IF($J$7=0,F42*$I$7,(F42*$I$7)+BJ42),2)</f>
        <v>0</v>
      </c>
      <c r="I42" s="76">
        <v>294.60000000000002</v>
      </c>
      <c r="J42" s="77">
        <v>12</v>
      </c>
      <c r="K42" s="78">
        <f t="shared" ref="K42:K53" si="22">TRUNC(IF($J$7=0,I42*$I$7,(I42*$I$7)+BK42),2)</f>
        <v>0</v>
      </c>
      <c r="L42" s="76">
        <v>325.64</v>
      </c>
      <c r="M42" s="77">
        <v>12</v>
      </c>
      <c r="N42" s="78">
        <f t="shared" ref="N42:N53" si="23">TRUNC(IF($J$7=0,L42*$I$7,(L42*$I$7)+BL42),2)</f>
        <v>0</v>
      </c>
      <c r="O42" s="76">
        <v>370.55</v>
      </c>
      <c r="P42" s="77">
        <v>12</v>
      </c>
      <c r="Q42" s="78">
        <f>TRUNC(IF($J$7=0,O42*$I$7,(O42*$I$7)+BM42),2)</f>
        <v>0</v>
      </c>
      <c r="R42" s="76">
        <v>423.58</v>
      </c>
      <c r="S42" s="77">
        <v>12</v>
      </c>
      <c r="T42" s="78">
        <f>TRUNC(IF($J$7=0,R42*$I$7,(R42*$I$7)+BN42),2)</f>
        <v>0</v>
      </c>
      <c r="U42" s="76">
        <v>466.46</v>
      </c>
      <c r="V42" s="77">
        <v>8</v>
      </c>
      <c r="W42" s="78">
        <f>TRUNC(IF($J$7=0,U42*$I$7,(U42*$I$7)+BO42),2)</f>
        <v>0</v>
      </c>
      <c r="X42" s="76">
        <v>512.28</v>
      </c>
      <c r="Y42" s="77">
        <v>8</v>
      </c>
      <c r="Z42" s="78">
        <f t="shared" ref="Z42:Z53" si="24">TRUNC(IF($J$7=0,X42*$I$7,(X42*$I$7)+BP42),2)</f>
        <v>0</v>
      </c>
      <c r="AA42" s="79">
        <v>543.29</v>
      </c>
      <c r="AB42" s="77">
        <v>8</v>
      </c>
      <c r="AC42" s="78">
        <f t="shared" ref="AC42:AC53" si="25">TRUNC(IF($J$7=0,AA42*$I$7,(AA42*$I$7)+BQ42),2)</f>
        <v>0</v>
      </c>
      <c r="AD42" s="79">
        <v>632.83000000000004</v>
      </c>
      <c r="AE42" s="77">
        <v>8</v>
      </c>
      <c r="AF42" s="78">
        <f t="shared" ref="AF42:AF53" si="26">TRUNC(IF($J$7=0,AD42*$I$7,(AD42*$I$7)+BR42),2)</f>
        <v>0</v>
      </c>
      <c r="AG42" s="79">
        <v>704.75</v>
      </c>
      <c r="AH42" s="77">
        <v>8</v>
      </c>
      <c r="AI42" s="78">
        <f t="shared" ref="AI42:AI53" si="27">TRUNC(IF($J$7=0,AG42*$I$7,(AG42*$I$7)+BS42),2)</f>
        <v>0</v>
      </c>
      <c r="AJ42" s="79">
        <v>805.56</v>
      </c>
      <c r="AK42" s="77">
        <v>6</v>
      </c>
      <c r="AL42" s="78">
        <f t="shared" ref="AL42:AL53" si="28">TRUNC(IF($J$7=0,AJ42*$I$7,(AJ42*$I$7)+BT42),2)</f>
        <v>0</v>
      </c>
      <c r="AM42" s="79">
        <v>856.91</v>
      </c>
      <c r="AN42" s="77">
        <v>8</v>
      </c>
      <c r="AO42" s="78">
        <f t="shared" ref="AO42:AO53" si="29">TRUNC(IF($J$7=0,AM42*$I$7,(AM42*$I$7)+BU42),2)</f>
        <v>0</v>
      </c>
      <c r="AP42" s="79">
        <v>928.68</v>
      </c>
      <c r="AQ42" s="77">
        <v>8</v>
      </c>
      <c r="AR42" s="78">
        <f t="shared" ref="AR42:AR53" si="30">TRUNC(IF($J$7=0,AP42*$I$7,(AP42*$I$7)+BV42),2)</f>
        <v>0</v>
      </c>
      <c r="AS42" s="79">
        <v>974.09</v>
      </c>
      <c r="AT42" s="77">
        <v>8</v>
      </c>
      <c r="AU42" s="78">
        <f t="shared" ref="AU42:AU53" si="31">TRUNC(IF($J$7=0,AS42*$I$7,(AS42*$I$7)+BW42),2)</f>
        <v>0</v>
      </c>
      <c r="AV42" s="79">
        <v>1047.6199999999999</v>
      </c>
      <c r="AW42" s="77">
        <v>8</v>
      </c>
      <c r="AX42" s="78">
        <f t="shared" ref="AX42:AX53" si="32">TRUNC(IF($J$7=0,AV42*$I$7,(AV42*$I$7)+BX42),2)</f>
        <v>0</v>
      </c>
      <c r="AY42" s="79">
        <v>1091.27</v>
      </c>
      <c r="AZ42" s="77">
        <v>8</v>
      </c>
      <c r="BA42" s="78">
        <f t="shared" ref="BA42:BA53" si="33">TRUNC(IF($J$7=0,AY42*$I$7,(AY42*$I$7)+BY42),2)</f>
        <v>0</v>
      </c>
      <c r="BB42" s="79">
        <v>1170.74</v>
      </c>
      <c r="BC42" s="77">
        <v>8</v>
      </c>
      <c r="BD42" s="78">
        <f t="shared" ref="BD42:BD53" si="34">TRUNC(IF($J$7=0,BB42*$I$7,(BB42*$I$7)+BZ42),2)</f>
        <v>0</v>
      </c>
      <c r="BE42" s="76">
        <v>1216.7</v>
      </c>
      <c r="BF42" s="77">
        <v>8</v>
      </c>
      <c r="BG42" s="78">
        <f t="shared" ref="BG42:BG53" si="35">TRUNC(IF($J$7=0,BE42*$I$7,(BE42*$I$7)+CA42),2)</f>
        <v>0</v>
      </c>
      <c r="BI42" s="80">
        <f t="shared" ref="BI42:BR53" si="36">TRUNC(IF(ISERROR(VLOOKUP($J$7,JDuctWire,5,FALSE)*BI$20),"0",(VLOOKUP($J$7,JDuctWire,5,FALSE)*BI$20))+IF(ISERROR(VLOOKUP($K$7,JDuctWire,5,FALSE)*BI$20),"0",(VLOOKUP($K$7,JDuctWire,5,FALSE)*BI$20)),2)</f>
        <v>0</v>
      </c>
      <c r="BJ42" s="80">
        <f t="shared" si="36"/>
        <v>0</v>
      </c>
      <c r="BK42" s="80">
        <f t="shared" si="36"/>
        <v>0</v>
      </c>
      <c r="BL42" s="80">
        <f t="shared" si="36"/>
        <v>0</v>
      </c>
      <c r="BM42" s="80">
        <f t="shared" si="36"/>
        <v>0</v>
      </c>
      <c r="BN42" s="80">
        <f t="shared" si="36"/>
        <v>0</v>
      </c>
      <c r="BO42" s="80">
        <f t="shared" si="36"/>
        <v>0</v>
      </c>
      <c r="BP42" s="80">
        <f t="shared" si="36"/>
        <v>0</v>
      </c>
      <c r="BQ42" s="80">
        <f t="shared" si="36"/>
        <v>0</v>
      </c>
      <c r="BR42" s="80">
        <f t="shared" si="36"/>
        <v>0</v>
      </c>
      <c r="BS42" s="80">
        <f t="shared" ref="BS42:CA53" si="37">TRUNC(IF(ISERROR(VLOOKUP($J$7,JDuctWire,5,FALSE)*BS$20),"0",(VLOOKUP($J$7,JDuctWire,5,FALSE)*BS$20))+IF(ISERROR(VLOOKUP($K$7,JDuctWire,5,FALSE)*BS$20),"0",(VLOOKUP($K$7,JDuctWire,5,FALSE)*BS$20)),2)</f>
        <v>0</v>
      </c>
      <c r="BT42" s="80">
        <f t="shared" si="37"/>
        <v>0</v>
      </c>
      <c r="BU42" s="80">
        <f t="shared" si="37"/>
        <v>0</v>
      </c>
      <c r="BV42" s="80">
        <f t="shared" si="37"/>
        <v>0</v>
      </c>
      <c r="BW42" s="80">
        <f t="shared" si="37"/>
        <v>0</v>
      </c>
      <c r="BX42" s="80">
        <f t="shared" si="37"/>
        <v>0</v>
      </c>
      <c r="BY42" s="80">
        <f t="shared" si="37"/>
        <v>0</v>
      </c>
      <c r="BZ42" s="80">
        <f t="shared" si="37"/>
        <v>0</v>
      </c>
      <c r="CA42" s="80">
        <f t="shared" si="37"/>
        <v>0</v>
      </c>
      <c r="CB42" s="81"/>
      <c r="CC42" s="81"/>
      <c r="CD42" s="90" t="s">
        <v>1049</v>
      </c>
      <c r="CE42" s="90" t="s">
        <v>1050</v>
      </c>
      <c r="CF42" s="90" t="s">
        <v>1051</v>
      </c>
      <c r="CG42" s="90" t="s">
        <v>1052</v>
      </c>
      <c r="CH42" s="90" t="s">
        <v>1053</v>
      </c>
      <c r="CI42" s="90" t="s">
        <v>1054</v>
      </c>
      <c r="CJ42" s="90" t="s">
        <v>1055</v>
      </c>
      <c r="CK42" s="90" t="s">
        <v>1056</v>
      </c>
      <c r="CL42" s="90" t="s">
        <v>1057</v>
      </c>
      <c r="CM42" s="90" t="s">
        <v>1058</v>
      </c>
      <c r="CN42" s="90" t="s">
        <v>1059</v>
      </c>
      <c r="CO42" s="90" t="s">
        <v>1060</v>
      </c>
      <c r="CP42" s="90" t="s">
        <v>1061</v>
      </c>
      <c r="CQ42" s="90" t="s">
        <v>1062</v>
      </c>
      <c r="CR42" s="90" t="s">
        <v>1063</v>
      </c>
      <c r="CS42" s="90" t="s">
        <v>1064</v>
      </c>
      <c r="CT42" s="90" t="s">
        <v>1065</v>
      </c>
      <c r="CU42" s="90" t="s">
        <v>1066</v>
      </c>
      <c r="CV42" s="90" t="s">
        <v>1067</v>
      </c>
      <c r="CW42" s="82"/>
    </row>
    <row r="43" spans="1:101" ht="19.25" customHeight="1" x14ac:dyDescent="0.2">
      <c r="A43" s="137"/>
      <c r="B43" s="83" t="s">
        <v>39</v>
      </c>
      <c r="C43" s="84">
        <v>213.41</v>
      </c>
      <c r="D43" s="85">
        <v>12</v>
      </c>
      <c r="E43" s="86">
        <f t="shared" si="20"/>
        <v>0</v>
      </c>
      <c r="F43" s="84">
        <v>255.84</v>
      </c>
      <c r="G43" s="85">
        <v>12</v>
      </c>
      <c r="H43" s="86">
        <f t="shared" si="21"/>
        <v>0</v>
      </c>
      <c r="I43" s="84">
        <v>312.38</v>
      </c>
      <c r="J43" s="85">
        <v>12</v>
      </c>
      <c r="K43" s="87">
        <f t="shared" si="22"/>
        <v>0</v>
      </c>
      <c r="L43" s="84">
        <v>354.3</v>
      </c>
      <c r="M43" s="85">
        <v>12</v>
      </c>
      <c r="N43" s="87">
        <f t="shared" si="23"/>
        <v>0</v>
      </c>
      <c r="O43" s="84">
        <v>404.44</v>
      </c>
      <c r="P43" s="85">
        <v>12</v>
      </c>
      <c r="Q43" s="87">
        <f>TRUNC(IF($J$7=0,O43*$I$7,(O43*$I$7)+BM43),2)</f>
        <v>0</v>
      </c>
      <c r="R43" s="84">
        <v>476.11</v>
      </c>
      <c r="S43" s="85">
        <v>12</v>
      </c>
      <c r="T43" s="87">
        <f>TRUNC(IF($J$7=0,R43*$I$7,(R43*$I$7)+BN43),2)</f>
        <v>0</v>
      </c>
      <c r="U43" s="84">
        <v>530.51</v>
      </c>
      <c r="V43" s="85">
        <v>8</v>
      </c>
      <c r="W43" s="87">
        <f>TRUNC(IF($J$7=0,U43*$I$7,(U43*$I$7)+BO43),2)</f>
        <v>0</v>
      </c>
      <c r="X43" s="84">
        <v>557.99</v>
      </c>
      <c r="Y43" s="85">
        <v>8</v>
      </c>
      <c r="Z43" s="87">
        <f t="shared" si="24"/>
        <v>0</v>
      </c>
      <c r="AA43" s="84">
        <v>610.34</v>
      </c>
      <c r="AB43" s="85">
        <v>8</v>
      </c>
      <c r="AC43" s="87">
        <f t="shared" si="25"/>
        <v>0</v>
      </c>
      <c r="AD43" s="84">
        <v>703.88</v>
      </c>
      <c r="AE43" s="85">
        <v>8</v>
      </c>
      <c r="AF43" s="87">
        <f t="shared" si="26"/>
        <v>0</v>
      </c>
      <c r="AG43" s="84">
        <v>777.71</v>
      </c>
      <c r="AH43" s="85">
        <v>8</v>
      </c>
      <c r="AI43" s="87">
        <f t="shared" si="27"/>
        <v>0</v>
      </c>
      <c r="AJ43" s="84">
        <v>887.22</v>
      </c>
      <c r="AK43" s="85">
        <v>6</v>
      </c>
      <c r="AL43" s="87">
        <f t="shared" si="28"/>
        <v>0</v>
      </c>
      <c r="AM43" s="84">
        <v>941.94</v>
      </c>
      <c r="AN43" s="85">
        <v>8</v>
      </c>
      <c r="AO43" s="87">
        <f t="shared" si="29"/>
        <v>0</v>
      </c>
      <c r="AP43" s="84">
        <v>1021.15</v>
      </c>
      <c r="AQ43" s="85">
        <v>8</v>
      </c>
      <c r="AR43" s="87">
        <f t="shared" si="30"/>
        <v>0</v>
      </c>
      <c r="AS43" s="84">
        <v>1071.26</v>
      </c>
      <c r="AT43" s="85">
        <v>8</v>
      </c>
      <c r="AU43" s="87">
        <f t="shared" si="31"/>
        <v>0</v>
      </c>
      <c r="AV43" s="84">
        <v>1152.42</v>
      </c>
      <c r="AW43" s="85">
        <v>8</v>
      </c>
      <c r="AX43" s="87">
        <f t="shared" si="32"/>
        <v>0</v>
      </c>
      <c r="AY43" s="84">
        <v>1200.5999999999999</v>
      </c>
      <c r="AZ43" s="85">
        <v>8</v>
      </c>
      <c r="BA43" s="87">
        <f t="shared" si="33"/>
        <v>0</v>
      </c>
      <c r="BB43" s="84">
        <v>1286.3499999999999</v>
      </c>
      <c r="BC43" s="85">
        <v>8</v>
      </c>
      <c r="BD43" s="87">
        <f t="shared" si="34"/>
        <v>0</v>
      </c>
      <c r="BE43" s="84">
        <v>1335.18</v>
      </c>
      <c r="BF43" s="85">
        <v>8</v>
      </c>
      <c r="BG43" s="88">
        <f t="shared" si="35"/>
        <v>0</v>
      </c>
      <c r="BI43" s="89">
        <f t="shared" si="36"/>
        <v>0</v>
      </c>
      <c r="BJ43" s="89">
        <f t="shared" si="36"/>
        <v>0</v>
      </c>
      <c r="BK43" s="89">
        <f t="shared" si="36"/>
        <v>0</v>
      </c>
      <c r="BL43" s="89">
        <f t="shared" si="36"/>
        <v>0</v>
      </c>
      <c r="BM43" s="89">
        <f t="shared" si="36"/>
        <v>0</v>
      </c>
      <c r="BN43" s="89">
        <f t="shared" si="36"/>
        <v>0</v>
      </c>
      <c r="BO43" s="89">
        <f t="shared" si="36"/>
        <v>0</v>
      </c>
      <c r="BP43" s="89">
        <f t="shared" si="36"/>
        <v>0</v>
      </c>
      <c r="BQ43" s="89">
        <f t="shared" si="36"/>
        <v>0</v>
      </c>
      <c r="BR43" s="89">
        <f t="shared" si="36"/>
        <v>0</v>
      </c>
      <c r="BS43" s="89">
        <f t="shared" si="37"/>
        <v>0</v>
      </c>
      <c r="BT43" s="89">
        <f t="shared" si="37"/>
        <v>0</v>
      </c>
      <c r="BU43" s="89">
        <f t="shared" si="37"/>
        <v>0</v>
      </c>
      <c r="BV43" s="89">
        <f t="shared" si="37"/>
        <v>0</v>
      </c>
      <c r="BW43" s="89">
        <f t="shared" si="37"/>
        <v>0</v>
      </c>
      <c r="BX43" s="89">
        <f t="shared" si="37"/>
        <v>0</v>
      </c>
      <c r="BY43" s="89">
        <f t="shared" si="37"/>
        <v>0</v>
      </c>
      <c r="BZ43" s="89">
        <f t="shared" si="37"/>
        <v>0</v>
      </c>
      <c r="CA43" s="89">
        <f t="shared" si="37"/>
        <v>0</v>
      </c>
      <c r="CB43" s="81"/>
      <c r="CC43" s="81"/>
      <c r="CD43" s="90" t="s">
        <v>1068</v>
      </c>
      <c r="CE43" s="90" t="s">
        <v>1069</v>
      </c>
      <c r="CF43" s="90" t="s">
        <v>1070</v>
      </c>
      <c r="CG43" s="90" t="s">
        <v>1071</v>
      </c>
      <c r="CH43" s="90" t="s">
        <v>1072</v>
      </c>
      <c r="CI43" s="90" t="s">
        <v>1073</v>
      </c>
      <c r="CJ43" s="90" t="s">
        <v>1074</v>
      </c>
      <c r="CK43" s="90" t="s">
        <v>1075</v>
      </c>
      <c r="CL43" s="90" t="s">
        <v>1076</v>
      </c>
      <c r="CM43" s="90" t="s">
        <v>1077</v>
      </c>
      <c r="CN43" s="90" t="s">
        <v>1078</v>
      </c>
      <c r="CO43" s="90" t="s">
        <v>1079</v>
      </c>
      <c r="CP43" s="90" t="s">
        <v>1080</v>
      </c>
      <c r="CQ43" s="90" t="s">
        <v>1081</v>
      </c>
      <c r="CR43" s="90" t="s">
        <v>1082</v>
      </c>
      <c r="CS43" s="90" t="s">
        <v>1083</v>
      </c>
      <c r="CT43" s="90" t="s">
        <v>1084</v>
      </c>
      <c r="CU43" s="90" t="s">
        <v>1085</v>
      </c>
      <c r="CV43" s="90" t="s">
        <v>1086</v>
      </c>
      <c r="CW43" s="74"/>
    </row>
    <row r="44" spans="1:101" ht="19.25" customHeight="1" x14ac:dyDescent="0.2">
      <c r="A44" s="137"/>
      <c r="B44" s="83" t="s">
        <v>40</v>
      </c>
      <c r="C44" s="84">
        <v>230.46</v>
      </c>
      <c r="D44" s="85">
        <v>6</v>
      </c>
      <c r="E44" s="86">
        <f t="shared" si="20"/>
        <v>0</v>
      </c>
      <c r="F44" s="84">
        <v>281.52999999999997</v>
      </c>
      <c r="G44" s="85">
        <v>6</v>
      </c>
      <c r="H44" s="86">
        <f t="shared" si="21"/>
        <v>0</v>
      </c>
      <c r="I44" s="84">
        <v>332.62</v>
      </c>
      <c r="J44" s="85">
        <v>6</v>
      </c>
      <c r="K44" s="87">
        <f t="shared" si="22"/>
        <v>0</v>
      </c>
      <c r="L44" s="84">
        <v>388.98</v>
      </c>
      <c r="M44" s="85">
        <v>6</v>
      </c>
      <c r="N44" s="87">
        <f t="shared" si="23"/>
        <v>0</v>
      </c>
      <c r="O44" s="84">
        <v>443.98</v>
      </c>
      <c r="P44" s="85">
        <v>6</v>
      </c>
      <c r="Q44" s="87">
        <f>TRUNC(IF($J$7=0,O44*$I$7,(O44*$I$7)+BM44),2)</f>
        <v>0</v>
      </c>
      <c r="R44" s="84">
        <v>501.35</v>
      </c>
      <c r="S44" s="85">
        <v>6</v>
      </c>
      <c r="T44" s="87">
        <f>TRUNC(IF($J$7=0,R44*$I$7,(R44*$I$7)+BN44),2)</f>
        <v>0</v>
      </c>
      <c r="U44" s="84">
        <v>563.16999999999996</v>
      </c>
      <c r="V44" s="85">
        <v>8</v>
      </c>
      <c r="W44" s="87">
        <f>TRUNC(IF($J$7=0,U44*$I$7,(U44*$I$7)+BO44),2)</f>
        <v>0</v>
      </c>
      <c r="X44" s="84">
        <v>599.44000000000005</v>
      </c>
      <c r="Y44" s="85">
        <v>8</v>
      </c>
      <c r="Z44" s="87">
        <f t="shared" si="24"/>
        <v>0</v>
      </c>
      <c r="AA44" s="84">
        <v>669.44</v>
      </c>
      <c r="AB44" s="85">
        <v>8</v>
      </c>
      <c r="AC44" s="87">
        <f t="shared" si="25"/>
        <v>0</v>
      </c>
      <c r="AD44" s="84">
        <v>763.75</v>
      </c>
      <c r="AE44" s="85">
        <v>8</v>
      </c>
      <c r="AF44" s="87">
        <f t="shared" si="26"/>
        <v>0</v>
      </c>
      <c r="AG44" s="84">
        <v>836.57</v>
      </c>
      <c r="AH44" s="85">
        <v>8</v>
      </c>
      <c r="AI44" s="87">
        <f t="shared" si="27"/>
        <v>0</v>
      </c>
      <c r="AJ44" s="84">
        <v>951.65</v>
      </c>
      <c r="AK44" s="85">
        <v>6</v>
      </c>
      <c r="AL44" s="87">
        <f t="shared" si="28"/>
        <v>0</v>
      </c>
      <c r="AM44" s="84">
        <v>1007.69</v>
      </c>
      <c r="AN44" s="85">
        <v>8</v>
      </c>
      <c r="AO44" s="87">
        <f t="shared" si="29"/>
        <v>0</v>
      </c>
      <c r="AP44" s="84">
        <v>1092.6500000000001</v>
      </c>
      <c r="AQ44" s="85">
        <v>8</v>
      </c>
      <c r="AR44" s="87">
        <f t="shared" si="30"/>
        <v>0</v>
      </c>
      <c r="AS44" s="84">
        <v>1146.4100000000001</v>
      </c>
      <c r="AT44" s="85">
        <v>8</v>
      </c>
      <c r="AU44" s="87">
        <f t="shared" si="31"/>
        <v>0</v>
      </c>
      <c r="AV44" s="84">
        <v>1233.46</v>
      </c>
      <c r="AW44" s="85">
        <v>8</v>
      </c>
      <c r="AX44" s="87">
        <f t="shared" si="32"/>
        <v>0</v>
      </c>
      <c r="AY44" s="84">
        <v>1285.1300000000001</v>
      </c>
      <c r="AZ44" s="85">
        <v>8</v>
      </c>
      <c r="BA44" s="87">
        <f t="shared" si="33"/>
        <v>0</v>
      </c>
      <c r="BB44" s="84">
        <v>1374.46</v>
      </c>
      <c r="BC44" s="85">
        <v>8</v>
      </c>
      <c r="BD44" s="87">
        <f t="shared" si="34"/>
        <v>0</v>
      </c>
      <c r="BE44" s="84">
        <v>1424.24</v>
      </c>
      <c r="BF44" s="85">
        <v>8</v>
      </c>
      <c r="BG44" s="88">
        <f t="shared" si="35"/>
        <v>0</v>
      </c>
      <c r="BI44" s="89">
        <f t="shared" si="36"/>
        <v>0</v>
      </c>
      <c r="BJ44" s="89">
        <f t="shared" si="36"/>
        <v>0</v>
      </c>
      <c r="BK44" s="89">
        <f t="shared" si="36"/>
        <v>0</v>
      </c>
      <c r="BL44" s="89">
        <f t="shared" si="36"/>
        <v>0</v>
      </c>
      <c r="BM44" s="89">
        <f t="shared" si="36"/>
        <v>0</v>
      </c>
      <c r="BN44" s="89">
        <f t="shared" si="36"/>
        <v>0</v>
      </c>
      <c r="BO44" s="89">
        <f t="shared" si="36"/>
        <v>0</v>
      </c>
      <c r="BP44" s="89">
        <f t="shared" si="36"/>
        <v>0</v>
      </c>
      <c r="BQ44" s="89">
        <f t="shared" si="36"/>
        <v>0</v>
      </c>
      <c r="BR44" s="89">
        <f t="shared" si="36"/>
        <v>0</v>
      </c>
      <c r="BS44" s="89">
        <f t="shared" si="37"/>
        <v>0</v>
      </c>
      <c r="BT44" s="89">
        <f t="shared" si="37"/>
        <v>0</v>
      </c>
      <c r="BU44" s="89">
        <f t="shared" si="37"/>
        <v>0</v>
      </c>
      <c r="BV44" s="89">
        <f t="shared" si="37"/>
        <v>0</v>
      </c>
      <c r="BW44" s="89">
        <f t="shared" si="37"/>
        <v>0</v>
      </c>
      <c r="BX44" s="89">
        <f t="shared" si="37"/>
        <v>0</v>
      </c>
      <c r="BY44" s="89">
        <f t="shared" si="37"/>
        <v>0</v>
      </c>
      <c r="BZ44" s="89">
        <f t="shared" si="37"/>
        <v>0</v>
      </c>
      <c r="CA44" s="89">
        <f t="shared" si="37"/>
        <v>0</v>
      </c>
      <c r="CB44" s="81"/>
      <c r="CC44" s="81"/>
      <c r="CD44" s="90" t="s">
        <v>1087</v>
      </c>
      <c r="CE44" s="90" t="s">
        <v>1088</v>
      </c>
      <c r="CF44" s="90" t="s">
        <v>1089</v>
      </c>
      <c r="CG44" s="90" t="s">
        <v>1090</v>
      </c>
      <c r="CH44" s="90" t="s">
        <v>1091</v>
      </c>
      <c r="CI44" s="90" t="s">
        <v>1092</v>
      </c>
      <c r="CJ44" s="90" t="s">
        <v>1093</v>
      </c>
      <c r="CK44" s="90" t="s">
        <v>1094</v>
      </c>
      <c r="CL44" s="90" t="s">
        <v>1095</v>
      </c>
      <c r="CM44" s="90" t="s">
        <v>1096</v>
      </c>
      <c r="CN44" s="90" t="s">
        <v>1097</v>
      </c>
      <c r="CO44" s="90" t="s">
        <v>1098</v>
      </c>
      <c r="CP44" s="90" t="s">
        <v>1099</v>
      </c>
      <c r="CQ44" s="90" t="s">
        <v>1100</v>
      </c>
      <c r="CR44" s="90" t="s">
        <v>1101</v>
      </c>
      <c r="CS44" s="90" t="s">
        <v>1102</v>
      </c>
      <c r="CT44" s="90" t="s">
        <v>1103</v>
      </c>
      <c r="CU44" s="90" t="s">
        <v>1104</v>
      </c>
      <c r="CV44" s="90" t="s">
        <v>1105</v>
      </c>
      <c r="CW44" s="74"/>
    </row>
    <row r="45" spans="1:101" ht="19.25" customHeight="1" x14ac:dyDescent="0.2">
      <c r="A45" s="138"/>
      <c r="B45" s="91" t="s">
        <v>41</v>
      </c>
      <c r="C45" s="92">
        <v>274.89999999999998</v>
      </c>
      <c r="D45" s="93">
        <v>6</v>
      </c>
      <c r="E45" s="94">
        <f t="shared" si="20"/>
        <v>0</v>
      </c>
      <c r="F45" s="92">
        <v>346.32</v>
      </c>
      <c r="G45" s="93">
        <v>6</v>
      </c>
      <c r="H45" s="94">
        <f t="shared" si="21"/>
        <v>0</v>
      </c>
      <c r="I45" s="92">
        <v>417.76</v>
      </c>
      <c r="J45" s="93">
        <v>6</v>
      </c>
      <c r="K45" s="95">
        <f t="shared" si="22"/>
        <v>0</v>
      </c>
      <c r="L45" s="92">
        <v>494.68</v>
      </c>
      <c r="M45" s="93">
        <v>6</v>
      </c>
      <c r="N45" s="95">
        <f t="shared" si="23"/>
        <v>0</v>
      </c>
      <c r="O45" s="92">
        <v>570.23</v>
      </c>
      <c r="P45" s="93">
        <v>6</v>
      </c>
      <c r="Q45" s="95">
        <f>TRUNC(IF($J$7=0,O45*$I$7,(O45*$I$7)+BM45),2)</f>
        <v>0</v>
      </c>
      <c r="R45" s="92">
        <v>648.17999999999995</v>
      </c>
      <c r="S45" s="93">
        <v>6</v>
      </c>
      <c r="T45" s="95">
        <f>TRUNC(IF($J$7=0,R45*$I$7,(R45*$I$7)+BN45),2)</f>
        <v>0</v>
      </c>
      <c r="U45" s="92">
        <v>730.8</v>
      </c>
      <c r="V45" s="93">
        <v>8</v>
      </c>
      <c r="W45" s="95">
        <f>TRUNC(IF($J$7=0,U45*$I$7,(U45*$I$7)+BO45),2)</f>
        <v>0</v>
      </c>
      <c r="X45" s="92">
        <v>810.66</v>
      </c>
      <c r="Y45" s="93">
        <v>8</v>
      </c>
      <c r="Z45" s="95">
        <f t="shared" si="24"/>
        <v>0</v>
      </c>
      <c r="AA45" s="92">
        <v>894.66</v>
      </c>
      <c r="AB45" s="93">
        <v>8</v>
      </c>
      <c r="AC45" s="95">
        <f t="shared" si="25"/>
        <v>0</v>
      </c>
      <c r="AD45" s="92">
        <v>999.22</v>
      </c>
      <c r="AE45" s="93">
        <v>8</v>
      </c>
      <c r="AF45" s="95">
        <f t="shared" si="26"/>
        <v>0</v>
      </c>
      <c r="AG45" s="92">
        <v>1092.08</v>
      </c>
      <c r="AH45" s="93">
        <v>8</v>
      </c>
      <c r="AI45" s="95">
        <f t="shared" si="27"/>
        <v>0</v>
      </c>
      <c r="AJ45" s="92">
        <v>1240.67</v>
      </c>
      <c r="AK45" s="93">
        <v>6</v>
      </c>
      <c r="AL45" s="95">
        <f t="shared" si="28"/>
        <v>0</v>
      </c>
      <c r="AM45" s="92">
        <v>1313.09</v>
      </c>
      <c r="AN45" s="93">
        <v>8</v>
      </c>
      <c r="AO45" s="95">
        <f t="shared" si="29"/>
        <v>0</v>
      </c>
      <c r="AP45" s="92">
        <v>1424.77</v>
      </c>
      <c r="AQ45" s="93">
        <v>8</v>
      </c>
      <c r="AR45" s="95">
        <f t="shared" si="30"/>
        <v>0</v>
      </c>
      <c r="AS45" s="92">
        <v>1495.43</v>
      </c>
      <c r="AT45" s="93">
        <v>8</v>
      </c>
      <c r="AU45" s="95">
        <f t="shared" si="31"/>
        <v>0</v>
      </c>
      <c r="AV45" s="92">
        <v>1609.85</v>
      </c>
      <c r="AW45" s="93">
        <v>8</v>
      </c>
      <c r="AX45" s="95">
        <f t="shared" si="32"/>
        <v>0</v>
      </c>
      <c r="AY45" s="92">
        <v>1677.77</v>
      </c>
      <c r="AZ45" s="93">
        <v>8</v>
      </c>
      <c r="BA45" s="95">
        <f t="shared" si="33"/>
        <v>0</v>
      </c>
      <c r="BB45" s="92">
        <v>1793.94</v>
      </c>
      <c r="BC45" s="93">
        <v>8</v>
      </c>
      <c r="BD45" s="95">
        <f t="shared" si="34"/>
        <v>0</v>
      </c>
      <c r="BE45" s="92">
        <v>1858.18</v>
      </c>
      <c r="BF45" s="93">
        <v>8</v>
      </c>
      <c r="BG45" s="96">
        <f t="shared" si="35"/>
        <v>0</v>
      </c>
      <c r="BI45" s="97">
        <f t="shared" si="36"/>
        <v>0</v>
      </c>
      <c r="BJ45" s="97">
        <f t="shared" si="36"/>
        <v>0</v>
      </c>
      <c r="BK45" s="97">
        <f t="shared" si="36"/>
        <v>0</v>
      </c>
      <c r="BL45" s="97">
        <f t="shared" si="36"/>
        <v>0</v>
      </c>
      <c r="BM45" s="97">
        <f t="shared" si="36"/>
        <v>0</v>
      </c>
      <c r="BN45" s="97">
        <f t="shared" si="36"/>
        <v>0</v>
      </c>
      <c r="BO45" s="97">
        <f t="shared" si="36"/>
        <v>0</v>
      </c>
      <c r="BP45" s="97">
        <f t="shared" si="36"/>
        <v>0</v>
      </c>
      <c r="BQ45" s="97">
        <f t="shared" si="36"/>
        <v>0</v>
      </c>
      <c r="BR45" s="97">
        <f t="shared" si="36"/>
        <v>0</v>
      </c>
      <c r="BS45" s="97">
        <f t="shared" si="37"/>
        <v>0</v>
      </c>
      <c r="BT45" s="97">
        <f t="shared" si="37"/>
        <v>0</v>
      </c>
      <c r="BU45" s="97">
        <f t="shared" si="37"/>
        <v>0</v>
      </c>
      <c r="BV45" s="97">
        <f t="shared" si="37"/>
        <v>0</v>
      </c>
      <c r="BW45" s="97">
        <f t="shared" si="37"/>
        <v>0</v>
      </c>
      <c r="BX45" s="97">
        <f t="shared" si="37"/>
        <v>0</v>
      </c>
      <c r="BY45" s="97">
        <f t="shared" si="37"/>
        <v>0</v>
      </c>
      <c r="BZ45" s="97">
        <f t="shared" si="37"/>
        <v>0</v>
      </c>
      <c r="CA45" s="97">
        <f t="shared" si="37"/>
        <v>0</v>
      </c>
      <c r="CB45" s="81"/>
      <c r="CC45" s="81"/>
      <c r="CD45" s="90" t="s">
        <v>1106</v>
      </c>
      <c r="CE45" s="90" t="s">
        <v>1107</v>
      </c>
      <c r="CF45" s="90" t="s">
        <v>1108</v>
      </c>
      <c r="CG45" s="90" t="s">
        <v>1109</v>
      </c>
      <c r="CH45" s="90" t="s">
        <v>1110</v>
      </c>
      <c r="CI45" s="90" t="s">
        <v>1111</v>
      </c>
      <c r="CJ45" s="90" t="s">
        <v>1112</v>
      </c>
      <c r="CK45" s="90" t="s">
        <v>1113</v>
      </c>
      <c r="CL45" s="90" t="s">
        <v>1114</v>
      </c>
      <c r="CM45" s="90" t="s">
        <v>1115</v>
      </c>
      <c r="CN45" s="90" t="s">
        <v>1116</v>
      </c>
      <c r="CO45" s="90" t="s">
        <v>1117</v>
      </c>
      <c r="CP45" s="90" t="s">
        <v>1118</v>
      </c>
      <c r="CQ45" s="90" t="s">
        <v>1119</v>
      </c>
      <c r="CR45" s="90" t="s">
        <v>1120</v>
      </c>
      <c r="CS45" s="90" t="s">
        <v>1121</v>
      </c>
      <c r="CT45" s="90" t="s">
        <v>1122</v>
      </c>
      <c r="CU45" s="90" t="s">
        <v>1123</v>
      </c>
      <c r="CV45" s="90" t="s">
        <v>1124</v>
      </c>
      <c r="CW45" s="74"/>
    </row>
    <row r="46" spans="1:101" ht="19.25" customHeight="1" x14ac:dyDescent="0.2">
      <c r="A46" s="139" t="s">
        <v>50</v>
      </c>
      <c r="B46" s="98" t="s">
        <v>51</v>
      </c>
      <c r="C46" s="99">
        <v>215.96</v>
      </c>
      <c r="D46" s="100">
        <v>12</v>
      </c>
      <c r="E46" s="101">
        <f t="shared" si="20"/>
        <v>0</v>
      </c>
      <c r="F46" s="99">
        <v>253.07</v>
      </c>
      <c r="G46" s="100">
        <v>12</v>
      </c>
      <c r="H46" s="101">
        <f t="shared" si="21"/>
        <v>0</v>
      </c>
      <c r="I46" s="99">
        <v>315.62</v>
      </c>
      <c r="J46" s="100">
        <v>12</v>
      </c>
      <c r="K46" s="101">
        <f t="shared" si="22"/>
        <v>0</v>
      </c>
      <c r="L46" s="99">
        <v>349.82</v>
      </c>
      <c r="M46" s="100">
        <v>12</v>
      </c>
      <c r="N46" s="101">
        <f t="shared" si="23"/>
        <v>0</v>
      </c>
      <c r="O46" s="99">
        <v>397.9</v>
      </c>
      <c r="P46" s="100">
        <v>12</v>
      </c>
      <c r="Q46" s="101">
        <f>TRUNC(IF($J$7=0,O46*$I$7,(O46*$I$7)+BM46),2)</f>
        <v>0</v>
      </c>
      <c r="R46" s="99">
        <v>461.75</v>
      </c>
      <c r="S46" s="100">
        <v>12</v>
      </c>
      <c r="T46" s="101">
        <f>TRUNC(IF($J$7=0,R46*$I$7,(R46*$I$7)+BN46),2)</f>
        <v>0</v>
      </c>
      <c r="U46" s="99">
        <v>539.32000000000005</v>
      </c>
      <c r="V46" s="100">
        <v>8</v>
      </c>
      <c r="W46" s="101">
        <f>TRUNC(IF($J$7=0,U46*$I$7,(U46*$I$7)+BO46),2)</f>
        <v>0</v>
      </c>
      <c r="X46" s="99">
        <v>599.38</v>
      </c>
      <c r="Y46" s="100">
        <v>8</v>
      </c>
      <c r="Z46" s="101">
        <f t="shared" si="24"/>
        <v>0</v>
      </c>
      <c r="AA46" s="102">
        <v>640.59</v>
      </c>
      <c r="AB46" s="100">
        <v>8</v>
      </c>
      <c r="AC46" s="101">
        <f t="shared" si="25"/>
        <v>0</v>
      </c>
      <c r="AD46" s="102">
        <v>719.42</v>
      </c>
      <c r="AE46" s="100">
        <v>8</v>
      </c>
      <c r="AF46" s="101">
        <f t="shared" si="26"/>
        <v>0</v>
      </c>
      <c r="AG46" s="102">
        <v>779.48</v>
      </c>
      <c r="AH46" s="100">
        <v>8</v>
      </c>
      <c r="AI46" s="101">
        <f t="shared" si="27"/>
        <v>0</v>
      </c>
      <c r="AJ46" s="102">
        <v>857.34</v>
      </c>
      <c r="AK46" s="100">
        <v>6</v>
      </c>
      <c r="AL46" s="101">
        <f t="shared" si="28"/>
        <v>0</v>
      </c>
      <c r="AM46" s="102">
        <v>911.34</v>
      </c>
      <c r="AN46" s="100">
        <v>8</v>
      </c>
      <c r="AO46" s="101">
        <f t="shared" si="29"/>
        <v>0</v>
      </c>
      <c r="AP46" s="102">
        <v>987.14</v>
      </c>
      <c r="AQ46" s="100">
        <v>8</v>
      </c>
      <c r="AR46" s="101">
        <f t="shared" si="30"/>
        <v>0</v>
      </c>
      <c r="AS46" s="102">
        <v>1035.1099999999999</v>
      </c>
      <c r="AT46" s="100">
        <v>8</v>
      </c>
      <c r="AU46" s="101">
        <f t="shared" si="31"/>
        <v>0</v>
      </c>
      <c r="AV46" s="102">
        <v>1112.76</v>
      </c>
      <c r="AW46" s="100">
        <v>8</v>
      </c>
      <c r="AX46" s="101">
        <f t="shared" si="32"/>
        <v>0</v>
      </c>
      <c r="AY46" s="102">
        <v>1158.8599999999999</v>
      </c>
      <c r="AZ46" s="100">
        <v>8</v>
      </c>
      <c r="BA46" s="101">
        <f t="shared" si="33"/>
        <v>0</v>
      </c>
      <c r="BB46" s="102">
        <v>1242.56</v>
      </c>
      <c r="BC46" s="100">
        <v>8</v>
      </c>
      <c r="BD46" s="101">
        <f t="shared" si="34"/>
        <v>0</v>
      </c>
      <c r="BE46" s="99">
        <v>1290.8800000000001</v>
      </c>
      <c r="BF46" s="100">
        <v>8</v>
      </c>
      <c r="BG46" s="101">
        <f t="shared" si="35"/>
        <v>0</v>
      </c>
      <c r="BI46" s="80">
        <f t="shared" si="36"/>
        <v>0</v>
      </c>
      <c r="BJ46" s="80">
        <f t="shared" si="36"/>
        <v>0</v>
      </c>
      <c r="BK46" s="80">
        <f t="shared" si="36"/>
        <v>0</v>
      </c>
      <c r="BL46" s="80">
        <f t="shared" si="36"/>
        <v>0</v>
      </c>
      <c r="BM46" s="80">
        <f t="shared" si="36"/>
        <v>0</v>
      </c>
      <c r="BN46" s="80">
        <f t="shared" si="36"/>
        <v>0</v>
      </c>
      <c r="BO46" s="80">
        <f t="shared" si="36"/>
        <v>0</v>
      </c>
      <c r="BP46" s="80">
        <f t="shared" si="36"/>
        <v>0</v>
      </c>
      <c r="BQ46" s="80">
        <f t="shared" si="36"/>
        <v>0</v>
      </c>
      <c r="BR46" s="80">
        <f t="shared" si="36"/>
        <v>0</v>
      </c>
      <c r="BS46" s="80">
        <f t="shared" si="37"/>
        <v>0</v>
      </c>
      <c r="BT46" s="80">
        <f t="shared" si="37"/>
        <v>0</v>
      </c>
      <c r="BU46" s="80">
        <f t="shared" si="37"/>
        <v>0</v>
      </c>
      <c r="BV46" s="80">
        <f t="shared" si="37"/>
        <v>0</v>
      </c>
      <c r="BW46" s="80">
        <f t="shared" si="37"/>
        <v>0</v>
      </c>
      <c r="BX46" s="80">
        <f t="shared" si="37"/>
        <v>0</v>
      </c>
      <c r="BY46" s="80">
        <f t="shared" si="37"/>
        <v>0</v>
      </c>
      <c r="BZ46" s="80">
        <f t="shared" si="37"/>
        <v>0</v>
      </c>
      <c r="CA46" s="80">
        <f t="shared" si="37"/>
        <v>0</v>
      </c>
      <c r="CB46" s="81"/>
      <c r="CC46" s="81"/>
      <c r="CD46" s="90" t="s">
        <v>1125</v>
      </c>
      <c r="CE46" s="90" t="s">
        <v>1126</v>
      </c>
      <c r="CF46" s="90" t="s">
        <v>1127</v>
      </c>
      <c r="CG46" s="90" t="s">
        <v>1128</v>
      </c>
      <c r="CH46" s="90" t="s">
        <v>1129</v>
      </c>
      <c r="CI46" s="90" t="s">
        <v>1130</v>
      </c>
      <c r="CJ46" s="65" t="s">
        <v>1131</v>
      </c>
      <c r="CK46" s="65" t="s">
        <v>1132</v>
      </c>
      <c r="CL46" s="65" t="s">
        <v>1133</v>
      </c>
      <c r="CM46" s="65" t="s">
        <v>1134</v>
      </c>
      <c r="CN46" s="65" t="s">
        <v>1135</v>
      </c>
      <c r="CO46" s="65" t="s">
        <v>1136</v>
      </c>
      <c r="CP46" s="65" t="s">
        <v>1137</v>
      </c>
      <c r="CQ46" s="65" t="s">
        <v>1138</v>
      </c>
      <c r="CR46" s="65" t="s">
        <v>1139</v>
      </c>
      <c r="CS46" s="65" t="s">
        <v>1140</v>
      </c>
      <c r="CT46" s="65" t="s">
        <v>1141</v>
      </c>
      <c r="CU46" s="65" t="s">
        <v>1142</v>
      </c>
      <c r="CV46" s="65" t="s">
        <v>1143</v>
      </c>
      <c r="CW46" s="82"/>
    </row>
    <row r="47" spans="1:101" ht="19.25" customHeight="1" x14ac:dyDescent="0.2">
      <c r="A47" s="140"/>
      <c r="B47" s="103" t="s">
        <v>39</v>
      </c>
      <c r="C47" s="104">
        <v>221.77</v>
      </c>
      <c r="D47" s="105">
        <v>12</v>
      </c>
      <c r="E47" s="106">
        <f t="shared" si="20"/>
        <v>0</v>
      </c>
      <c r="F47" s="104">
        <v>264.2</v>
      </c>
      <c r="G47" s="105">
        <v>12</v>
      </c>
      <c r="H47" s="106">
        <f t="shared" si="21"/>
        <v>0</v>
      </c>
      <c r="I47" s="104">
        <v>320.74</v>
      </c>
      <c r="J47" s="105">
        <v>12</v>
      </c>
      <c r="K47" s="107">
        <f t="shared" si="22"/>
        <v>0</v>
      </c>
      <c r="L47" s="104">
        <v>355.11</v>
      </c>
      <c r="M47" s="105">
        <v>12</v>
      </c>
      <c r="N47" s="107">
        <f t="shared" si="23"/>
        <v>0</v>
      </c>
      <c r="O47" s="104">
        <v>404.21</v>
      </c>
      <c r="P47" s="105">
        <v>12</v>
      </c>
      <c r="Q47" s="107">
        <f>TRUNC(IF($J$7=0,O47*$I$7,(O47*$I$7)+BM47),2)</f>
        <v>0</v>
      </c>
      <c r="R47" s="104">
        <v>474.4</v>
      </c>
      <c r="S47" s="105">
        <v>8</v>
      </c>
      <c r="T47" s="107">
        <f>TRUNC(IF($J$7=0,R47*$I$7,(R47*$I$7)+BN47),2)</f>
        <v>0</v>
      </c>
      <c r="U47" s="104">
        <v>538.86</v>
      </c>
      <c r="V47" s="105">
        <v>8</v>
      </c>
      <c r="W47" s="107">
        <f>TRUNC(IF($J$7=0,U47*$I$7,(U47*$I$7)+BO47),2)</f>
        <v>0</v>
      </c>
      <c r="X47" s="104">
        <v>601.54</v>
      </c>
      <c r="Y47" s="105">
        <v>8</v>
      </c>
      <c r="Z47" s="107">
        <f t="shared" si="24"/>
        <v>0</v>
      </c>
      <c r="AA47" s="104">
        <v>648.25</v>
      </c>
      <c r="AB47" s="105">
        <v>8</v>
      </c>
      <c r="AC47" s="107">
        <f t="shared" si="25"/>
        <v>0</v>
      </c>
      <c r="AD47" s="104">
        <v>722.44</v>
      </c>
      <c r="AE47" s="105">
        <v>8</v>
      </c>
      <c r="AF47" s="107">
        <f t="shared" si="26"/>
        <v>0</v>
      </c>
      <c r="AG47" s="104">
        <v>786.06</v>
      </c>
      <c r="AH47" s="105">
        <v>8</v>
      </c>
      <c r="AI47" s="107">
        <f t="shared" si="27"/>
        <v>0</v>
      </c>
      <c r="AJ47" s="104">
        <v>895.56</v>
      </c>
      <c r="AK47" s="105">
        <v>6</v>
      </c>
      <c r="AL47" s="107">
        <f t="shared" si="28"/>
        <v>0</v>
      </c>
      <c r="AM47" s="104">
        <v>950.29</v>
      </c>
      <c r="AN47" s="105">
        <v>8</v>
      </c>
      <c r="AO47" s="107">
        <f t="shared" si="29"/>
        <v>0</v>
      </c>
      <c r="AP47" s="104">
        <v>1029.49</v>
      </c>
      <c r="AQ47" s="105">
        <v>8</v>
      </c>
      <c r="AR47" s="107">
        <f t="shared" si="30"/>
        <v>0</v>
      </c>
      <c r="AS47" s="104">
        <v>1079.5999999999999</v>
      </c>
      <c r="AT47" s="105">
        <v>8</v>
      </c>
      <c r="AU47" s="107">
        <f t="shared" si="31"/>
        <v>0</v>
      </c>
      <c r="AV47" s="104">
        <v>1160.76</v>
      </c>
      <c r="AW47" s="105">
        <v>8</v>
      </c>
      <c r="AX47" s="107">
        <f t="shared" si="32"/>
        <v>0</v>
      </c>
      <c r="AY47" s="104">
        <v>1208.93</v>
      </c>
      <c r="AZ47" s="105">
        <v>8</v>
      </c>
      <c r="BA47" s="107">
        <f t="shared" si="33"/>
        <v>0</v>
      </c>
      <c r="BB47" s="104">
        <v>1294.69</v>
      </c>
      <c r="BC47" s="105">
        <v>8</v>
      </c>
      <c r="BD47" s="107">
        <f t="shared" si="34"/>
        <v>0</v>
      </c>
      <c r="BE47" s="104">
        <v>1343.52</v>
      </c>
      <c r="BF47" s="105">
        <v>8</v>
      </c>
      <c r="BG47" s="108">
        <f t="shared" si="35"/>
        <v>0</v>
      </c>
      <c r="BI47" s="89">
        <f t="shared" si="36"/>
        <v>0</v>
      </c>
      <c r="BJ47" s="89">
        <f t="shared" si="36"/>
        <v>0</v>
      </c>
      <c r="BK47" s="89">
        <f t="shared" si="36"/>
        <v>0</v>
      </c>
      <c r="BL47" s="89">
        <f t="shared" si="36"/>
        <v>0</v>
      </c>
      <c r="BM47" s="89">
        <f t="shared" si="36"/>
        <v>0</v>
      </c>
      <c r="BN47" s="89">
        <f t="shared" si="36"/>
        <v>0</v>
      </c>
      <c r="BO47" s="89">
        <f t="shared" si="36"/>
        <v>0</v>
      </c>
      <c r="BP47" s="89">
        <f t="shared" si="36"/>
        <v>0</v>
      </c>
      <c r="BQ47" s="89">
        <f t="shared" si="36"/>
        <v>0</v>
      </c>
      <c r="BR47" s="89">
        <f t="shared" si="36"/>
        <v>0</v>
      </c>
      <c r="BS47" s="89">
        <f t="shared" si="37"/>
        <v>0</v>
      </c>
      <c r="BT47" s="89">
        <f t="shared" si="37"/>
        <v>0</v>
      </c>
      <c r="BU47" s="89">
        <f t="shared" si="37"/>
        <v>0</v>
      </c>
      <c r="BV47" s="89">
        <f t="shared" si="37"/>
        <v>0</v>
      </c>
      <c r="BW47" s="89">
        <f t="shared" si="37"/>
        <v>0</v>
      </c>
      <c r="BX47" s="89">
        <f t="shared" si="37"/>
        <v>0</v>
      </c>
      <c r="BY47" s="89">
        <f t="shared" si="37"/>
        <v>0</v>
      </c>
      <c r="BZ47" s="89">
        <f t="shared" si="37"/>
        <v>0</v>
      </c>
      <c r="CA47" s="89">
        <f t="shared" si="37"/>
        <v>0</v>
      </c>
      <c r="CB47" s="81"/>
      <c r="CC47" s="81"/>
      <c r="CD47" s="90" t="s">
        <v>1144</v>
      </c>
      <c r="CE47" s="90" t="s">
        <v>1145</v>
      </c>
      <c r="CF47" s="90" t="s">
        <v>1146</v>
      </c>
      <c r="CG47" s="90" t="s">
        <v>1147</v>
      </c>
      <c r="CH47" s="90" t="s">
        <v>1148</v>
      </c>
      <c r="CI47" s="90" t="s">
        <v>1149</v>
      </c>
      <c r="CJ47" s="65" t="s">
        <v>1150</v>
      </c>
      <c r="CK47" s="65" t="s">
        <v>1151</v>
      </c>
      <c r="CL47" s="65" t="s">
        <v>1152</v>
      </c>
      <c r="CM47" s="65" t="s">
        <v>1153</v>
      </c>
      <c r="CN47" s="65" t="s">
        <v>1154</v>
      </c>
      <c r="CO47" s="65" t="s">
        <v>1155</v>
      </c>
      <c r="CP47" s="65" t="s">
        <v>1156</v>
      </c>
      <c r="CQ47" s="65" t="s">
        <v>1157</v>
      </c>
      <c r="CR47" s="65" t="s">
        <v>1158</v>
      </c>
      <c r="CS47" s="65" t="s">
        <v>1159</v>
      </c>
      <c r="CT47" s="65" t="s">
        <v>1160</v>
      </c>
      <c r="CU47" s="65" t="s">
        <v>1161</v>
      </c>
      <c r="CV47" s="65" t="s">
        <v>1162</v>
      </c>
      <c r="CW47" s="82"/>
    </row>
    <row r="48" spans="1:101" ht="19.25" customHeight="1" x14ac:dyDescent="0.2">
      <c r="A48" s="140"/>
      <c r="B48" s="103" t="s">
        <v>40</v>
      </c>
      <c r="C48" s="104">
        <v>245.15</v>
      </c>
      <c r="D48" s="105">
        <v>6</v>
      </c>
      <c r="E48" s="106">
        <f t="shared" si="20"/>
        <v>0</v>
      </c>
      <c r="F48" s="104">
        <v>299.39</v>
      </c>
      <c r="G48" s="105">
        <v>6</v>
      </c>
      <c r="H48" s="106">
        <f t="shared" si="21"/>
        <v>0</v>
      </c>
      <c r="I48" s="104">
        <v>353.64</v>
      </c>
      <c r="J48" s="105">
        <v>6</v>
      </c>
      <c r="K48" s="107">
        <f t="shared" si="22"/>
        <v>0</v>
      </c>
      <c r="L48" s="104">
        <v>404.58</v>
      </c>
      <c r="M48" s="105">
        <v>6</v>
      </c>
      <c r="N48" s="107">
        <f t="shared" si="23"/>
        <v>0</v>
      </c>
      <c r="O48" s="104">
        <v>461.52</v>
      </c>
      <c r="P48" s="105">
        <v>6</v>
      </c>
      <c r="Q48" s="107">
        <f>TRUNC(IF($J$7=0,O48*$I$7,(O48*$I$7)+BM48),2)</f>
        <v>0</v>
      </c>
      <c r="R48" s="104">
        <v>562.79</v>
      </c>
      <c r="S48" s="105">
        <v>6</v>
      </c>
      <c r="T48" s="107">
        <f>TRUNC(IF($J$7=0,R48*$I$7,(R48*$I$7)+BN48),2)</f>
        <v>0</v>
      </c>
      <c r="U48" s="104">
        <v>629.5</v>
      </c>
      <c r="V48" s="105">
        <v>8</v>
      </c>
      <c r="W48" s="107">
        <f>TRUNC(IF($J$7=0,U48*$I$7,(U48*$I$7)+BO48),2)</f>
        <v>0</v>
      </c>
      <c r="X48" s="104">
        <v>700.84</v>
      </c>
      <c r="Y48" s="105">
        <v>8</v>
      </c>
      <c r="Z48" s="107">
        <f t="shared" si="24"/>
        <v>0</v>
      </c>
      <c r="AA48" s="104">
        <v>734.51</v>
      </c>
      <c r="AB48" s="105">
        <v>8</v>
      </c>
      <c r="AC48" s="107">
        <f t="shared" si="25"/>
        <v>0</v>
      </c>
      <c r="AD48" s="104">
        <v>843.51</v>
      </c>
      <c r="AE48" s="105">
        <v>8</v>
      </c>
      <c r="AF48" s="107">
        <f t="shared" si="26"/>
        <v>0</v>
      </c>
      <c r="AG48" s="104">
        <v>914.84</v>
      </c>
      <c r="AH48" s="105">
        <v>8</v>
      </c>
      <c r="AI48" s="107">
        <f t="shared" si="27"/>
        <v>0</v>
      </c>
      <c r="AJ48" s="104">
        <v>1003.91</v>
      </c>
      <c r="AK48" s="105">
        <v>6</v>
      </c>
      <c r="AL48" s="107">
        <f t="shared" si="28"/>
        <v>0</v>
      </c>
      <c r="AM48" s="104">
        <v>1062.4100000000001</v>
      </c>
      <c r="AN48" s="105">
        <v>8</v>
      </c>
      <c r="AO48" s="107">
        <f t="shared" si="29"/>
        <v>0</v>
      </c>
      <c r="AP48" s="104">
        <v>1151.42</v>
      </c>
      <c r="AQ48" s="105">
        <v>6</v>
      </c>
      <c r="AR48" s="107">
        <f t="shared" si="30"/>
        <v>0</v>
      </c>
      <c r="AS48" s="104">
        <v>1207.75</v>
      </c>
      <c r="AT48" s="105">
        <v>8</v>
      </c>
      <c r="AU48" s="107">
        <f t="shared" si="31"/>
        <v>0</v>
      </c>
      <c r="AV48" s="104">
        <v>1298.95</v>
      </c>
      <c r="AW48" s="105">
        <v>8</v>
      </c>
      <c r="AX48" s="107">
        <f t="shared" si="32"/>
        <v>0</v>
      </c>
      <c r="AY48" s="104">
        <v>1353.08</v>
      </c>
      <c r="AZ48" s="105">
        <v>8</v>
      </c>
      <c r="BA48" s="107">
        <f t="shared" si="33"/>
        <v>0</v>
      </c>
      <c r="BB48" s="104">
        <v>1446.46</v>
      </c>
      <c r="BC48" s="105">
        <v>8</v>
      </c>
      <c r="BD48" s="107">
        <f t="shared" si="34"/>
        <v>0</v>
      </c>
      <c r="BE48" s="104">
        <v>1498.42</v>
      </c>
      <c r="BF48" s="105">
        <v>4</v>
      </c>
      <c r="BG48" s="108">
        <f t="shared" si="35"/>
        <v>0</v>
      </c>
      <c r="BI48" s="89">
        <f t="shared" si="36"/>
        <v>0</v>
      </c>
      <c r="BJ48" s="89">
        <f t="shared" si="36"/>
        <v>0</v>
      </c>
      <c r="BK48" s="89">
        <f t="shared" si="36"/>
        <v>0</v>
      </c>
      <c r="BL48" s="89">
        <f t="shared" si="36"/>
        <v>0</v>
      </c>
      <c r="BM48" s="89">
        <f t="shared" si="36"/>
        <v>0</v>
      </c>
      <c r="BN48" s="89">
        <f t="shared" si="36"/>
        <v>0</v>
      </c>
      <c r="BO48" s="89">
        <f t="shared" si="36"/>
        <v>0</v>
      </c>
      <c r="BP48" s="89">
        <f t="shared" si="36"/>
        <v>0</v>
      </c>
      <c r="BQ48" s="89">
        <f t="shared" si="36"/>
        <v>0</v>
      </c>
      <c r="BR48" s="89">
        <f t="shared" si="36"/>
        <v>0</v>
      </c>
      <c r="BS48" s="89">
        <f t="shared" si="37"/>
        <v>0</v>
      </c>
      <c r="BT48" s="89">
        <f t="shared" si="37"/>
        <v>0</v>
      </c>
      <c r="BU48" s="89">
        <f t="shared" si="37"/>
        <v>0</v>
      </c>
      <c r="BV48" s="89">
        <f t="shared" si="37"/>
        <v>0</v>
      </c>
      <c r="BW48" s="89">
        <f t="shared" si="37"/>
        <v>0</v>
      </c>
      <c r="BX48" s="89">
        <f t="shared" si="37"/>
        <v>0</v>
      </c>
      <c r="BY48" s="89">
        <f t="shared" si="37"/>
        <v>0</v>
      </c>
      <c r="BZ48" s="89">
        <f t="shared" si="37"/>
        <v>0</v>
      </c>
      <c r="CA48" s="89">
        <f t="shared" si="37"/>
        <v>0</v>
      </c>
      <c r="CB48" s="81"/>
      <c r="CC48" s="81"/>
      <c r="CD48" s="90" t="s">
        <v>1163</v>
      </c>
      <c r="CE48" s="90" t="s">
        <v>1164</v>
      </c>
      <c r="CF48" s="90" t="s">
        <v>1165</v>
      </c>
      <c r="CG48" s="90" t="s">
        <v>1166</v>
      </c>
      <c r="CH48" s="90" t="s">
        <v>1167</v>
      </c>
      <c r="CI48" s="90" t="s">
        <v>1168</v>
      </c>
      <c r="CJ48" s="65" t="s">
        <v>1169</v>
      </c>
      <c r="CK48" s="65" t="s">
        <v>1170</v>
      </c>
      <c r="CL48" s="65" t="s">
        <v>1171</v>
      </c>
      <c r="CM48" s="65" t="s">
        <v>1172</v>
      </c>
      <c r="CN48" s="65" t="s">
        <v>1173</v>
      </c>
      <c r="CO48" s="65" t="s">
        <v>1174</v>
      </c>
      <c r="CP48" s="65" t="s">
        <v>1175</v>
      </c>
      <c r="CQ48" s="65" t="s">
        <v>1176</v>
      </c>
      <c r="CR48" s="65" t="s">
        <v>1177</v>
      </c>
      <c r="CS48" s="65" t="s">
        <v>1178</v>
      </c>
      <c r="CT48" s="65" t="s">
        <v>1179</v>
      </c>
      <c r="CU48" s="65" t="s">
        <v>1180</v>
      </c>
      <c r="CV48" s="65" t="s">
        <v>1181</v>
      </c>
      <c r="CW48" s="82"/>
    </row>
    <row r="49" spans="1:101" ht="19.25" customHeight="1" x14ac:dyDescent="0.2">
      <c r="A49" s="141"/>
      <c r="B49" s="109" t="s">
        <v>41</v>
      </c>
      <c r="C49" s="110">
        <v>289.83999999999997</v>
      </c>
      <c r="D49" s="111">
        <v>6</v>
      </c>
      <c r="E49" s="112">
        <f t="shared" si="20"/>
        <v>0</v>
      </c>
      <c r="F49" s="110">
        <v>364.56</v>
      </c>
      <c r="G49" s="111">
        <v>6</v>
      </c>
      <c r="H49" s="112">
        <f t="shared" si="21"/>
        <v>0</v>
      </c>
      <c r="I49" s="110">
        <v>439.28</v>
      </c>
      <c r="J49" s="111">
        <v>6</v>
      </c>
      <c r="K49" s="113">
        <f t="shared" si="22"/>
        <v>0</v>
      </c>
      <c r="L49" s="110">
        <v>519.49</v>
      </c>
      <c r="M49" s="111">
        <v>6</v>
      </c>
      <c r="N49" s="113">
        <f t="shared" si="23"/>
        <v>0</v>
      </c>
      <c r="O49" s="110">
        <v>616.91999999999996</v>
      </c>
      <c r="P49" s="111">
        <v>6</v>
      </c>
      <c r="Q49" s="113">
        <f>TRUNC(IF($J$7=0,O49*$I$7,(O49*$I$7)+BM49),2)</f>
        <v>0</v>
      </c>
      <c r="R49" s="110">
        <v>714.07</v>
      </c>
      <c r="S49" s="111">
        <v>6</v>
      </c>
      <c r="T49" s="113">
        <f>TRUNC(IF($J$7=0,R49*$I$7,(R49*$I$7)+BN49),2)</f>
        <v>0</v>
      </c>
      <c r="U49" s="110">
        <v>796.79</v>
      </c>
      <c r="V49" s="111">
        <v>8</v>
      </c>
      <c r="W49" s="113">
        <f>TRUNC(IF($J$7=0,U49*$I$7,(U49*$I$7)+BO49),2)</f>
        <v>0</v>
      </c>
      <c r="X49" s="110">
        <v>889.03</v>
      </c>
      <c r="Y49" s="111">
        <v>8</v>
      </c>
      <c r="Z49" s="113">
        <f t="shared" si="24"/>
        <v>0</v>
      </c>
      <c r="AA49" s="110">
        <v>953.24</v>
      </c>
      <c r="AB49" s="111">
        <v>8</v>
      </c>
      <c r="AC49" s="113">
        <f t="shared" si="25"/>
        <v>0</v>
      </c>
      <c r="AD49" s="110">
        <v>1073.52</v>
      </c>
      <c r="AE49" s="111">
        <v>8</v>
      </c>
      <c r="AF49" s="113">
        <f t="shared" si="26"/>
        <v>0</v>
      </c>
      <c r="AG49" s="110">
        <v>1140.5899999999999</v>
      </c>
      <c r="AH49" s="111">
        <v>8</v>
      </c>
      <c r="AI49" s="113">
        <f t="shared" si="27"/>
        <v>0</v>
      </c>
      <c r="AJ49" s="110">
        <v>1294.6199999999999</v>
      </c>
      <c r="AK49" s="111">
        <v>6</v>
      </c>
      <c r="AL49" s="113">
        <f t="shared" si="28"/>
        <v>0</v>
      </c>
      <c r="AM49" s="110">
        <v>1369.58</v>
      </c>
      <c r="AN49" s="111">
        <v>8</v>
      </c>
      <c r="AO49" s="113">
        <f t="shared" si="29"/>
        <v>0</v>
      </c>
      <c r="AP49" s="110">
        <v>1485.48</v>
      </c>
      <c r="AQ49" s="111">
        <v>8</v>
      </c>
      <c r="AR49" s="113">
        <f t="shared" si="30"/>
        <v>0</v>
      </c>
      <c r="AS49" s="110">
        <v>1558.81</v>
      </c>
      <c r="AT49" s="111">
        <v>8</v>
      </c>
      <c r="AU49" s="113">
        <f t="shared" si="31"/>
        <v>0</v>
      </c>
      <c r="AV49" s="110">
        <v>1677.54</v>
      </c>
      <c r="AW49" s="111">
        <v>8</v>
      </c>
      <c r="AX49" s="113">
        <f t="shared" si="32"/>
        <v>0</v>
      </c>
      <c r="AY49" s="110">
        <v>1748.03</v>
      </c>
      <c r="AZ49" s="111">
        <v>8</v>
      </c>
      <c r="BA49" s="113">
        <f t="shared" si="33"/>
        <v>0</v>
      </c>
      <c r="BB49" s="110">
        <v>1868.4</v>
      </c>
      <c r="BC49" s="111">
        <v>8</v>
      </c>
      <c r="BD49" s="113">
        <f t="shared" si="34"/>
        <v>0</v>
      </c>
      <c r="BE49" s="110">
        <v>1934.88</v>
      </c>
      <c r="BF49" s="111">
        <v>8</v>
      </c>
      <c r="BG49" s="114">
        <f t="shared" si="35"/>
        <v>0</v>
      </c>
      <c r="BI49" s="97">
        <f t="shared" si="36"/>
        <v>0</v>
      </c>
      <c r="BJ49" s="97">
        <f t="shared" si="36"/>
        <v>0</v>
      </c>
      <c r="BK49" s="97">
        <f t="shared" si="36"/>
        <v>0</v>
      </c>
      <c r="BL49" s="97">
        <f t="shared" si="36"/>
        <v>0</v>
      </c>
      <c r="BM49" s="97">
        <f t="shared" si="36"/>
        <v>0</v>
      </c>
      <c r="BN49" s="97">
        <f t="shared" si="36"/>
        <v>0</v>
      </c>
      <c r="BO49" s="97">
        <f t="shared" si="36"/>
        <v>0</v>
      </c>
      <c r="BP49" s="97">
        <f t="shared" si="36"/>
        <v>0</v>
      </c>
      <c r="BQ49" s="97">
        <f t="shared" si="36"/>
        <v>0</v>
      </c>
      <c r="BR49" s="97">
        <f t="shared" si="36"/>
        <v>0</v>
      </c>
      <c r="BS49" s="97">
        <f t="shared" si="37"/>
        <v>0</v>
      </c>
      <c r="BT49" s="97">
        <f t="shared" si="37"/>
        <v>0</v>
      </c>
      <c r="BU49" s="97">
        <f t="shared" si="37"/>
        <v>0</v>
      </c>
      <c r="BV49" s="97">
        <f t="shared" si="37"/>
        <v>0</v>
      </c>
      <c r="BW49" s="97">
        <f t="shared" si="37"/>
        <v>0</v>
      </c>
      <c r="BX49" s="97">
        <f t="shared" si="37"/>
        <v>0</v>
      </c>
      <c r="BY49" s="97">
        <f t="shared" si="37"/>
        <v>0</v>
      </c>
      <c r="BZ49" s="97">
        <f t="shared" si="37"/>
        <v>0</v>
      </c>
      <c r="CA49" s="97">
        <f t="shared" si="37"/>
        <v>0</v>
      </c>
      <c r="CB49" s="81"/>
      <c r="CC49" s="81"/>
      <c r="CD49" s="90" t="s">
        <v>1182</v>
      </c>
      <c r="CE49" s="90" t="s">
        <v>1183</v>
      </c>
      <c r="CF49" s="90" t="s">
        <v>1184</v>
      </c>
      <c r="CG49" s="90" t="s">
        <v>1185</v>
      </c>
      <c r="CH49" s="90" t="s">
        <v>1186</v>
      </c>
      <c r="CI49" s="90" t="s">
        <v>1187</v>
      </c>
      <c r="CJ49" s="65" t="s">
        <v>1188</v>
      </c>
      <c r="CK49" s="65" t="s">
        <v>1189</v>
      </c>
      <c r="CL49" s="65" t="s">
        <v>1190</v>
      </c>
      <c r="CM49" s="65" t="s">
        <v>1191</v>
      </c>
      <c r="CN49" s="65" t="s">
        <v>1192</v>
      </c>
      <c r="CO49" s="65" t="s">
        <v>1193</v>
      </c>
      <c r="CP49" s="65" t="s">
        <v>1194</v>
      </c>
      <c r="CQ49" s="65" t="s">
        <v>1195</v>
      </c>
      <c r="CR49" s="65" t="s">
        <v>1196</v>
      </c>
      <c r="CS49" s="65" t="s">
        <v>1197</v>
      </c>
      <c r="CT49" s="65" t="s">
        <v>1198</v>
      </c>
      <c r="CU49" s="65" t="s">
        <v>1199</v>
      </c>
      <c r="CV49" s="65" t="s">
        <v>1200</v>
      </c>
      <c r="CW49" s="82"/>
    </row>
    <row r="50" spans="1:101" ht="19.25" customHeight="1" x14ac:dyDescent="0.2">
      <c r="A50" s="136" t="s">
        <v>52</v>
      </c>
      <c r="B50" s="75" t="s">
        <v>53</v>
      </c>
      <c r="C50" s="76">
        <v>274.04000000000002</v>
      </c>
      <c r="D50" s="77">
        <v>6</v>
      </c>
      <c r="E50" s="78">
        <f t="shared" si="20"/>
        <v>0</v>
      </c>
      <c r="F50" s="76">
        <v>319.48</v>
      </c>
      <c r="G50" s="77">
        <v>6</v>
      </c>
      <c r="H50" s="78">
        <f t="shared" si="21"/>
        <v>0</v>
      </c>
      <c r="I50" s="76">
        <v>382.09</v>
      </c>
      <c r="J50" s="77">
        <v>6</v>
      </c>
      <c r="K50" s="78">
        <f t="shared" si="22"/>
        <v>0</v>
      </c>
      <c r="L50" s="76">
        <v>426.44</v>
      </c>
      <c r="M50" s="77">
        <v>6</v>
      </c>
      <c r="N50" s="78">
        <f t="shared" si="23"/>
        <v>0</v>
      </c>
      <c r="O50" s="76">
        <v>486.95</v>
      </c>
      <c r="P50" s="77">
        <v>6</v>
      </c>
      <c r="Q50" s="78">
        <f>TRUNC(IF($J$7=0,O50*$I$7,(O50*$I$7)+BM50),2)</f>
        <v>0</v>
      </c>
      <c r="R50" s="76">
        <v>544.20000000000005</v>
      </c>
      <c r="S50" s="77">
        <v>6</v>
      </c>
      <c r="T50" s="78">
        <f>TRUNC(IF($J$7=0,R50*$I$7,(R50*$I$7)+BN50),2)</f>
        <v>0</v>
      </c>
      <c r="U50" s="76">
        <v>621.72</v>
      </c>
      <c r="V50" s="77">
        <v>8</v>
      </c>
      <c r="W50" s="78">
        <f>TRUNC(IF($J$7=0,U50*$I$7,(U50*$I$7)+BO50),2)</f>
        <v>0</v>
      </c>
      <c r="X50" s="76">
        <v>691.41</v>
      </c>
      <c r="Y50" s="77">
        <v>8</v>
      </c>
      <c r="Z50" s="78">
        <f t="shared" si="24"/>
        <v>0</v>
      </c>
      <c r="AA50" s="79">
        <v>742.82</v>
      </c>
      <c r="AB50" s="77">
        <v>6</v>
      </c>
      <c r="AC50" s="78">
        <f t="shared" si="25"/>
        <v>0</v>
      </c>
      <c r="AD50" s="79">
        <v>830.79</v>
      </c>
      <c r="AE50" s="77">
        <v>8</v>
      </c>
      <c r="AF50" s="78">
        <f t="shared" si="26"/>
        <v>0</v>
      </c>
      <c r="AG50" s="79">
        <v>900.48</v>
      </c>
      <c r="AH50" s="77">
        <v>8</v>
      </c>
      <c r="AI50" s="78">
        <f t="shared" si="27"/>
        <v>0</v>
      </c>
      <c r="AJ50" s="79">
        <v>975.53</v>
      </c>
      <c r="AK50" s="77">
        <v>6</v>
      </c>
      <c r="AL50" s="78">
        <f t="shared" si="28"/>
        <v>0</v>
      </c>
      <c r="AM50" s="79">
        <v>1030.19</v>
      </c>
      <c r="AN50" s="77">
        <v>8</v>
      </c>
      <c r="AO50" s="78">
        <f t="shared" si="29"/>
        <v>0</v>
      </c>
      <c r="AP50" s="79">
        <v>1113.1300000000001</v>
      </c>
      <c r="AQ50" s="77">
        <v>8</v>
      </c>
      <c r="AR50" s="78">
        <f t="shared" si="30"/>
        <v>0</v>
      </c>
      <c r="AS50" s="79">
        <v>1165.6099999999999</v>
      </c>
      <c r="AT50" s="77">
        <v>8</v>
      </c>
      <c r="AU50" s="78">
        <f t="shared" si="31"/>
        <v>0</v>
      </c>
      <c r="AV50" s="79">
        <v>1250.5899999999999</v>
      </c>
      <c r="AW50" s="77">
        <v>8</v>
      </c>
      <c r="AX50" s="78">
        <f t="shared" si="32"/>
        <v>0</v>
      </c>
      <c r="AY50" s="79">
        <v>1318.63</v>
      </c>
      <c r="AZ50" s="77">
        <v>8</v>
      </c>
      <c r="BA50" s="78">
        <f t="shared" si="33"/>
        <v>0</v>
      </c>
      <c r="BB50" s="79">
        <v>1388.2</v>
      </c>
      <c r="BC50" s="77">
        <v>8</v>
      </c>
      <c r="BD50" s="78">
        <f t="shared" si="34"/>
        <v>0</v>
      </c>
      <c r="BE50" s="76">
        <v>1458.02</v>
      </c>
      <c r="BF50" s="77">
        <v>8</v>
      </c>
      <c r="BG50" s="78">
        <f t="shared" si="35"/>
        <v>0</v>
      </c>
      <c r="BI50" s="80">
        <f t="shared" si="36"/>
        <v>0</v>
      </c>
      <c r="BJ50" s="80">
        <f t="shared" si="36"/>
        <v>0</v>
      </c>
      <c r="BK50" s="80">
        <f t="shared" si="36"/>
        <v>0</v>
      </c>
      <c r="BL50" s="80">
        <f t="shared" si="36"/>
        <v>0</v>
      </c>
      <c r="BM50" s="80">
        <f t="shared" si="36"/>
        <v>0</v>
      </c>
      <c r="BN50" s="80">
        <f t="shared" si="36"/>
        <v>0</v>
      </c>
      <c r="BO50" s="80">
        <f t="shared" si="36"/>
        <v>0</v>
      </c>
      <c r="BP50" s="80">
        <f t="shared" si="36"/>
        <v>0</v>
      </c>
      <c r="BQ50" s="80">
        <f t="shared" si="36"/>
        <v>0</v>
      </c>
      <c r="BR50" s="80">
        <f t="shared" si="36"/>
        <v>0</v>
      </c>
      <c r="BS50" s="80">
        <f t="shared" si="37"/>
        <v>0</v>
      </c>
      <c r="BT50" s="80">
        <f t="shared" si="37"/>
        <v>0</v>
      </c>
      <c r="BU50" s="80">
        <f t="shared" si="37"/>
        <v>0</v>
      </c>
      <c r="BV50" s="80">
        <f t="shared" si="37"/>
        <v>0</v>
      </c>
      <c r="BW50" s="80">
        <f t="shared" si="37"/>
        <v>0</v>
      </c>
      <c r="BX50" s="80">
        <f t="shared" si="37"/>
        <v>0</v>
      </c>
      <c r="BY50" s="80">
        <f t="shared" si="37"/>
        <v>0</v>
      </c>
      <c r="BZ50" s="80">
        <f t="shared" si="37"/>
        <v>0</v>
      </c>
      <c r="CA50" s="80">
        <f t="shared" si="37"/>
        <v>0</v>
      </c>
      <c r="CB50" s="81"/>
      <c r="CC50" s="81"/>
      <c r="CD50" s="90" t="s">
        <v>1201</v>
      </c>
      <c r="CE50" s="90" t="s">
        <v>1202</v>
      </c>
      <c r="CF50" s="90" t="s">
        <v>1203</v>
      </c>
      <c r="CG50" s="90" t="s">
        <v>1204</v>
      </c>
      <c r="CH50" s="90" t="s">
        <v>1205</v>
      </c>
      <c r="CI50" s="90" t="s">
        <v>1206</v>
      </c>
      <c r="CJ50" s="65" t="s">
        <v>1207</v>
      </c>
      <c r="CK50" s="65" t="s">
        <v>1208</v>
      </c>
      <c r="CL50" s="65" t="s">
        <v>1209</v>
      </c>
      <c r="CM50" s="65" t="s">
        <v>1210</v>
      </c>
      <c r="CN50" s="65" t="s">
        <v>1211</v>
      </c>
      <c r="CO50" s="65" t="s">
        <v>1212</v>
      </c>
      <c r="CP50" s="65" t="s">
        <v>1213</v>
      </c>
      <c r="CQ50" s="65" t="s">
        <v>1214</v>
      </c>
      <c r="CR50" s="65" t="s">
        <v>1215</v>
      </c>
      <c r="CS50" s="65" t="s">
        <v>1216</v>
      </c>
      <c r="CT50" s="65" t="s">
        <v>1217</v>
      </c>
      <c r="CU50" s="65" t="s">
        <v>1218</v>
      </c>
      <c r="CV50" s="65" t="s">
        <v>1219</v>
      </c>
      <c r="CW50" s="82"/>
    </row>
    <row r="51" spans="1:101" ht="19.25" customHeight="1" x14ac:dyDescent="0.2">
      <c r="A51" s="137"/>
      <c r="B51" s="83" t="s">
        <v>39</v>
      </c>
      <c r="C51" s="84">
        <v>280.22000000000003</v>
      </c>
      <c r="D51" s="85">
        <v>6</v>
      </c>
      <c r="E51" s="86">
        <f t="shared" si="20"/>
        <v>0</v>
      </c>
      <c r="F51" s="84">
        <v>334.04</v>
      </c>
      <c r="G51" s="85">
        <v>6</v>
      </c>
      <c r="H51" s="86">
        <f t="shared" si="21"/>
        <v>0</v>
      </c>
      <c r="I51" s="84">
        <v>384.83</v>
      </c>
      <c r="J51" s="85">
        <v>6</v>
      </c>
      <c r="K51" s="87">
        <f t="shared" si="22"/>
        <v>0</v>
      </c>
      <c r="L51" s="84">
        <v>434.66</v>
      </c>
      <c r="M51" s="85">
        <v>6</v>
      </c>
      <c r="N51" s="87">
        <f t="shared" si="23"/>
        <v>0</v>
      </c>
      <c r="O51" s="84">
        <v>495.96</v>
      </c>
      <c r="P51" s="85">
        <v>6</v>
      </c>
      <c r="Q51" s="87">
        <f>TRUNC(IF($J$7=0,O51*$I$7,(O51*$I$7)+BM51),2)</f>
        <v>0</v>
      </c>
      <c r="R51" s="84">
        <v>572.09</v>
      </c>
      <c r="S51" s="85">
        <v>6</v>
      </c>
      <c r="T51" s="87">
        <f>TRUNC(IF($J$7=0,R51*$I$7,(R51*$I$7)+BN51),2)</f>
        <v>0</v>
      </c>
      <c r="U51" s="84">
        <v>658.74</v>
      </c>
      <c r="V51" s="85">
        <v>8</v>
      </c>
      <c r="W51" s="87">
        <f>TRUNC(IF($J$7=0,U51*$I$7,(U51*$I$7)+BO51),2)</f>
        <v>0</v>
      </c>
      <c r="X51" s="84">
        <v>732.82</v>
      </c>
      <c r="Y51" s="85">
        <v>8</v>
      </c>
      <c r="Z51" s="87">
        <f t="shared" si="24"/>
        <v>0</v>
      </c>
      <c r="AA51" s="84">
        <v>760.79</v>
      </c>
      <c r="AB51" s="85">
        <v>8</v>
      </c>
      <c r="AC51" s="87">
        <f t="shared" si="25"/>
        <v>0</v>
      </c>
      <c r="AD51" s="84">
        <v>880.97</v>
      </c>
      <c r="AE51" s="85">
        <v>8</v>
      </c>
      <c r="AF51" s="87">
        <f t="shared" si="26"/>
        <v>0</v>
      </c>
      <c r="AG51" s="84">
        <v>955.05</v>
      </c>
      <c r="AH51" s="85">
        <v>8</v>
      </c>
      <c r="AI51" s="87">
        <f t="shared" si="27"/>
        <v>0</v>
      </c>
      <c r="AJ51" s="84">
        <v>1023.08</v>
      </c>
      <c r="AK51" s="85">
        <v>8</v>
      </c>
      <c r="AL51" s="87">
        <f t="shared" si="28"/>
        <v>0</v>
      </c>
      <c r="AM51" s="84">
        <v>1082.29</v>
      </c>
      <c r="AN51" s="85">
        <v>8</v>
      </c>
      <c r="AO51" s="87">
        <f t="shared" si="29"/>
        <v>0</v>
      </c>
      <c r="AP51" s="84">
        <v>1169.81</v>
      </c>
      <c r="AQ51" s="85">
        <v>8</v>
      </c>
      <c r="AR51" s="87">
        <f t="shared" si="30"/>
        <v>0</v>
      </c>
      <c r="AS51" s="84">
        <v>1225.1600000000001</v>
      </c>
      <c r="AT51" s="85">
        <v>8</v>
      </c>
      <c r="AU51" s="87">
        <f t="shared" si="31"/>
        <v>0</v>
      </c>
      <c r="AV51" s="84">
        <v>1314.82</v>
      </c>
      <c r="AW51" s="85">
        <v>8</v>
      </c>
      <c r="AX51" s="87">
        <f t="shared" si="32"/>
        <v>0</v>
      </c>
      <c r="AY51" s="84">
        <v>1368.04</v>
      </c>
      <c r="AZ51" s="85">
        <v>8</v>
      </c>
      <c r="BA51" s="87">
        <f t="shared" si="33"/>
        <v>0</v>
      </c>
      <c r="BB51" s="84">
        <v>1461.54</v>
      </c>
      <c r="BC51" s="85">
        <v>8</v>
      </c>
      <c r="BD51" s="87">
        <f t="shared" si="34"/>
        <v>0</v>
      </c>
      <c r="BE51" s="84">
        <v>1514.28</v>
      </c>
      <c r="BF51" s="85">
        <v>6</v>
      </c>
      <c r="BG51" s="88">
        <f t="shared" si="35"/>
        <v>0</v>
      </c>
      <c r="BI51" s="89">
        <f t="shared" si="36"/>
        <v>0</v>
      </c>
      <c r="BJ51" s="89">
        <f t="shared" si="36"/>
        <v>0</v>
      </c>
      <c r="BK51" s="89">
        <f t="shared" si="36"/>
        <v>0</v>
      </c>
      <c r="BL51" s="89">
        <f t="shared" si="36"/>
        <v>0</v>
      </c>
      <c r="BM51" s="89">
        <f t="shared" si="36"/>
        <v>0</v>
      </c>
      <c r="BN51" s="89">
        <f t="shared" si="36"/>
        <v>0</v>
      </c>
      <c r="BO51" s="89">
        <f t="shared" si="36"/>
        <v>0</v>
      </c>
      <c r="BP51" s="89">
        <f t="shared" si="36"/>
        <v>0</v>
      </c>
      <c r="BQ51" s="89">
        <f t="shared" si="36"/>
        <v>0</v>
      </c>
      <c r="BR51" s="89">
        <f t="shared" si="36"/>
        <v>0</v>
      </c>
      <c r="BS51" s="89">
        <f t="shared" si="37"/>
        <v>0</v>
      </c>
      <c r="BT51" s="89">
        <f t="shared" si="37"/>
        <v>0</v>
      </c>
      <c r="BU51" s="89">
        <f t="shared" si="37"/>
        <v>0</v>
      </c>
      <c r="BV51" s="89">
        <f t="shared" si="37"/>
        <v>0</v>
      </c>
      <c r="BW51" s="89">
        <f t="shared" si="37"/>
        <v>0</v>
      </c>
      <c r="BX51" s="89">
        <f t="shared" si="37"/>
        <v>0</v>
      </c>
      <c r="BY51" s="89">
        <f t="shared" si="37"/>
        <v>0</v>
      </c>
      <c r="BZ51" s="89">
        <f t="shared" si="37"/>
        <v>0</v>
      </c>
      <c r="CA51" s="89">
        <f t="shared" si="37"/>
        <v>0</v>
      </c>
      <c r="CB51" s="81"/>
      <c r="CC51" s="81"/>
      <c r="CD51" s="90" t="s">
        <v>1220</v>
      </c>
      <c r="CE51" s="90" t="s">
        <v>1221</v>
      </c>
      <c r="CF51" s="90" t="s">
        <v>1222</v>
      </c>
      <c r="CG51" s="90" t="s">
        <v>1223</v>
      </c>
      <c r="CH51" s="90" t="s">
        <v>1224</v>
      </c>
      <c r="CI51" s="90" t="s">
        <v>1225</v>
      </c>
      <c r="CJ51" s="65" t="s">
        <v>1226</v>
      </c>
      <c r="CK51" s="65" t="s">
        <v>1227</v>
      </c>
      <c r="CL51" s="65" t="s">
        <v>1228</v>
      </c>
      <c r="CM51" s="65" t="s">
        <v>1229</v>
      </c>
      <c r="CN51" s="65" t="s">
        <v>1230</v>
      </c>
      <c r="CO51" s="65" t="s">
        <v>1231</v>
      </c>
      <c r="CP51" s="65" t="s">
        <v>1232</v>
      </c>
      <c r="CQ51" s="65" t="s">
        <v>1233</v>
      </c>
      <c r="CR51" s="65" t="s">
        <v>1234</v>
      </c>
      <c r="CS51" s="65" t="s">
        <v>1235</v>
      </c>
      <c r="CT51" s="65" t="s">
        <v>1236</v>
      </c>
      <c r="CU51" s="65" t="s">
        <v>1237</v>
      </c>
      <c r="CV51" s="65" t="s">
        <v>1238</v>
      </c>
      <c r="CW51" s="82"/>
    </row>
    <row r="52" spans="1:101" ht="19.25" customHeight="1" x14ac:dyDescent="0.2">
      <c r="A52" s="137"/>
      <c r="B52" s="83" t="s">
        <v>40</v>
      </c>
      <c r="C52" s="84">
        <v>308.70999999999998</v>
      </c>
      <c r="D52" s="85">
        <v>6</v>
      </c>
      <c r="E52" s="86">
        <f t="shared" si="20"/>
        <v>0</v>
      </c>
      <c r="F52" s="84">
        <v>356.23</v>
      </c>
      <c r="G52" s="85">
        <v>6</v>
      </c>
      <c r="H52" s="86">
        <f t="shared" si="21"/>
        <v>0</v>
      </c>
      <c r="I52" s="84">
        <v>403.75</v>
      </c>
      <c r="J52" s="85">
        <v>6</v>
      </c>
      <c r="K52" s="87">
        <f t="shared" si="22"/>
        <v>0</v>
      </c>
      <c r="L52" s="84">
        <v>480.6</v>
      </c>
      <c r="M52" s="85">
        <v>6</v>
      </c>
      <c r="N52" s="87">
        <f t="shared" si="23"/>
        <v>0</v>
      </c>
      <c r="O52" s="84">
        <v>557.65</v>
      </c>
      <c r="P52" s="85">
        <v>6</v>
      </c>
      <c r="Q52" s="87">
        <f>TRUNC(IF($J$7=0,O52*$I$7,(O52*$I$7)+BM52),2)</f>
        <v>0</v>
      </c>
      <c r="R52" s="84">
        <v>622.84</v>
      </c>
      <c r="S52" s="85">
        <v>8</v>
      </c>
      <c r="T52" s="87">
        <f>TRUNC(IF($J$7=0,R52*$I$7,(R52*$I$7)+BN52),2)</f>
        <v>0</v>
      </c>
      <c r="U52" s="84">
        <v>720.22</v>
      </c>
      <c r="V52" s="85">
        <v>8</v>
      </c>
      <c r="W52" s="87">
        <f>TRUNC(IF($J$7=0,U52*$I$7,(U52*$I$7)+BO52),2)</f>
        <v>0</v>
      </c>
      <c r="X52" s="84">
        <v>801.98</v>
      </c>
      <c r="Y52" s="85">
        <v>8</v>
      </c>
      <c r="Z52" s="87">
        <f t="shared" si="24"/>
        <v>0</v>
      </c>
      <c r="AA52" s="84">
        <v>823.76</v>
      </c>
      <c r="AB52" s="85">
        <v>8</v>
      </c>
      <c r="AC52" s="87">
        <f t="shared" si="25"/>
        <v>0</v>
      </c>
      <c r="AD52" s="84">
        <v>965.5</v>
      </c>
      <c r="AE52" s="85">
        <v>8</v>
      </c>
      <c r="AF52" s="87">
        <f t="shared" si="26"/>
        <v>0</v>
      </c>
      <c r="AG52" s="84">
        <v>1047.26</v>
      </c>
      <c r="AH52" s="85">
        <v>8</v>
      </c>
      <c r="AI52" s="87">
        <f t="shared" si="27"/>
        <v>0</v>
      </c>
      <c r="AJ52" s="84">
        <v>1145.75</v>
      </c>
      <c r="AK52" s="85">
        <v>6</v>
      </c>
      <c r="AL52" s="87">
        <f t="shared" si="28"/>
        <v>0</v>
      </c>
      <c r="AM52" s="84">
        <v>1209.79</v>
      </c>
      <c r="AN52" s="85">
        <v>8</v>
      </c>
      <c r="AO52" s="87">
        <f t="shared" si="29"/>
        <v>0</v>
      </c>
      <c r="AP52" s="84">
        <v>1308.46</v>
      </c>
      <c r="AQ52" s="85">
        <v>8</v>
      </c>
      <c r="AR52" s="87">
        <f t="shared" si="30"/>
        <v>0</v>
      </c>
      <c r="AS52" s="84">
        <v>1370.87</v>
      </c>
      <c r="AT52" s="85">
        <v>8</v>
      </c>
      <c r="AU52" s="87">
        <f t="shared" si="31"/>
        <v>0</v>
      </c>
      <c r="AV52" s="84">
        <v>1471.96</v>
      </c>
      <c r="AW52" s="85">
        <v>8</v>
      </c>
      <c r="AX52" s="87">
        <f t="shared" si="32"/>
        <v>0</v>
      </c>
      <c r="AY52" s="84">
        <v>1531.96</v>
      </c>
      <c r="AZ52" s="85">
        <v>8</v>
      </c>
      <c r="BA52" s="87">
        <f t="shared" si="33"/>
        <v>0</v>
      </c>
      <c r="BB52" s="84">
        <v>1634.66</v>
      </c>
      <c r="BC52" s="85">
        <v>8</v>
      </c>
      <c r="BD52" s="87">
        <f t="shared" si="34"/>
        <v>0</v>
      </c>
      <c r="BE52" s="84">
        <v>1691.47</v>
      </c>
      <c r="BF52" s="85">
        <v>8</v>
      </c>
      <c r="BG52" s="88">
        <f t="shared" si="35"/>
        <v>0</v>
      </c>
      <c r="BI52" s="89">
        <f t="shared" si="36"/>
        <v>0</v>
      </c>
      <c r="BJ52" s="89">
        <f t="shared" si="36"/>
        <v>0</v>
      </c>
      <c r="BK52" s="89">
        <f t="shared" si="36"/>
        <v>0</v>
      </c>
      <c r="BL52" s="89">
        <f t="shared" si="36"/>
        <v>0</v>
      </c>
      <c r="BM52" s="89">
        <f t="shared" si="36"/>
        <v>0</v>
      </c>
      <c r="BN52" s="89">
        <f t="shared" si="36"/>
        <v>0</v>
      </c>
      <c r="BO52" s="89">
        <f t="shared" si="36"/>
        <v>0</v>
      </c>
      <c r="BP52" s="89">
        <f t="shared" si="36"/>
        <v>0</v>
      </c>
      <c r="BQ52" s="89">
        <f t="shared" si="36"/>
        <v>0</v>
      </c>
      <c r="BR52" s="89">
        <f t="shared" si="36"/>
        <v>0</v>
      </c>
      <c r="BS52" s="89">
        <f t="shared" si="37"/>
        <v>0</v>
      </c>
      <c r="BT52" s="89">
        <f t="shared" si="37"/>
        <v>0</v>
      </c>
      <c r="BU52" s="89">
        <f t="shared" si="37"/>
        <v>0</v>
      </c>
      <c r="BV52" s="89">
        <f t="shared" si="37"/>
        <v>0</v>
      </c>
      <c r="BW52" s="89">
        <f t="shared" si="37"/>
        <v>0</v>
      </c>
      <c r="BX52" s="89">
        <f t="shared" si="37"/>
        <v>0</v>
      </c>
      <c r="BY52" s="89">
        <f t="shared" si="37"/>
        <v>0</v>
      </c>
      <c r="BZ52" s="89">
        <f t="shared" si="37"/>
        <v>0</v>
      </c>
      <c r="CA52" s="89">
        <f t="shared" si="37"/>
        <v>0</v>
      </c>
      <c r="CB52" s="81"/>
      <c r="CC52" s="81"/>
      <c r="CD52" s="90" t="s">
        <v>1239</v>
      </c>
      <c r="CE52" s="90" t="s">
        <v>1240</v>
      </c>
      <c r="CF52" s="90" t="s">
        <v>1241</v>
      </c>
      <c r="CG52" s="90" t="s">
        <v>1242</v>
      </c>
      <c r="CH52" s="90" t="s">
        <v>1243</v>
      </c>
      <c r="CI52" s="90" t="s">
        <v>1244</v>
      </c>
      <c r="CJ52" s="65" t="s">
        <v>1245</v>
      </c>
      <c r="CK52" s="65" t="s">
        <v>1246</v>
      </c>
      <c r="CL52" s="65" t="s">
        <v>1247</v>
      </c>
      <c r="CM52" s="65" t="s">
        <v>1248</v>
      </c>
      <c r="CN52" s="65" t="s">
        <v>1249</v>
      </c>
      <c r="CO52" s="65" t="s">
        <v>1250</v>
      </c>
      <c r="CP52" s="65" t="s">
        <v>1251</v>
      </c>
      <c r="CQ52" s="65" t="s">
        <v>1252</v>
      </c>
      <c r="CR52" s="65" t="s">
        <v>1253</v>
      </c>
      <c r="CS52" s="65" t="s">
        <v>1254</v>
      </c>
      <c r="CT52" s="65" t="s">
        <v>1255</v>
      </c>
      <c r="CU52" s="65" t="s">
        <v>1256</v>
      </c>
      <c r="CV52" s="65" t="s">
        <v>1257</v>
      </c>
      <c r="CW52" s="82"/>
    </row>
    <row r="53" spans="1:101" ht="19.25" customHeight="1" x14ac:dyDescent="0.2">
      <c r="A53" s="138"/>
      <c r="B53" s="91" t="s">
        <v>41</v>
      </c>
      <c r="C53" s="92">
        <v>354.38</v>
      </c>
      <c r="D53" s="93">
        <v>6</v>
      </c>
      <c r="E53" s="94">
        <f t="shared" si="20"/>
        <v>0</v>
      </c>
      <c r="F53" s="92">
        <v>422.14</v>
      </c>
      <c r="G53" s="93">
        <v>6</v>
      </c>
      <c r="H53" s="94">
        <f t="shared" si="21"/>
        <v>0</v>
      </c>
      <c r="I53" s="92">
        <v>489.88</v>
      </c>
      <c r="J53" s="93">
        <v>6</v>
      </c>
      <c r="K53" s="95">
        <f t="shared" si="22"/>
        <v>0</v>
      </c>
      <c r="L53" s="92">
        <v>588.19000000000005</v>
      </c>
      <c r="M53" s="93">
        <v>6</v>
      </c>
      <c r="N53" s="95">
        <f t="shared" si="23"/>
        <v>0</v>
      </c>
      <c r="O53" s="92">
        <v>707.8</v>
      </c>
      <c r="P53" s="93">
        <v>6</v>
      </c>
      <c r="Q53" s="95">
        <f>TRUNC(IF($J$7=0,O53*$I$7,(O53*$I$7)+BM53),2)</f>
        <v>0</v>
      </c>
      <c r="R53" s="92">
        <v>809.19</v>
      </c>
      <c r="S53" s="93">
        <v>8</v>
      </c>
      <c r="T53" s="95">
        <f>TRUNC(IF($J$7=0,R53*$I$7,(R53*$I$7)+BN53),2)</f>
        <v>0</v>
      </c>
      <c r="U53" s="92">
        <v>915.34</v>
      </c>
      <c r="V53" s="93">
        <v>8</v>
      </c>
      <c r="W53" s="95">
        <f>TRUNC(IF($J$7=0,U53*$I$7,(U53*$I$7)+BO53),2)</f>
        <v>0</v>
      </c>
      <c r="X53" s="92">
        <v>1021.5</v>
      </c>
      <c r="Y53" s="93">
        <v>8</v>
      </c>
      <c r="Z53" s="95">
        <f t="shared" si="24"/>
        <v>0</v>
      </c>
      <c r="AA53" s="92">
        <v>1127.6500000000001</v>
      </c>
      <c r="AB53" s="93">
        <v>8</v>
      </c>
      <c r="AC53" s="95">
        <f t="shared" si="25"/>
        <v>0</v>
      </c>
      <c r="AD53" s="92">
        <v>1233.8</v>
      </c>
      <c r="AE53" s="93">
        <v>8</v>
      </c>
      <c r="AF53" s="95">
        <f t="shared" si="26"/>
        <v>0</v>
      </c>
      <c r="AG53" s="92">
        <v>1339.95</v>
      </c>
      <c r="AH53" s="93">
        <v>8</v>
      </c>
      <c r="AI53" s="95">
        <f t="shared" si="27"/>
        <v>0</v>
      </c>
      <c r="AJ53" s="92">
        <v>1440.49</v>
      </c>
      <c r="AK53" s="93">
        <v>6</v>
      </c>
      <c r="AL53" s="95">
        <f t="shared" si="28"/>
        <v>0</v>
      </c>
      <c r="AM53" s="92">
        <v>1552.26</v>
      </c>
      <c r="AN53" s="93">
        <v>8</v>
      </c>
      <c r="AO53" s="95">
        <f t="shared" si="29"/>
        <v>0</v>
      </c>
      <c r="AP53" s="92">
        <v>1647.11</v>
      </c>
      <c r="AQ53" s="93">
        <v>8</v>
      </c>
      <c r="AR53" s="95">
        <f t="shared" si="30"/>
        <v>0</v>
      </c>
      <c r="AS53" s="92">
        <v>1726.76</v>
      </c>
      <c r="AT53" s="93">
        <v>8</v>
      </c>
      <c r="AU53" s="95">
        <f t="shared" si="31"/>
        <v>0</v>
      </c>
      <c r="AV53" s="92">
        <v>1855.76</v>
      </c>
      <c r="AW53" s="93">
        <v>8</v>
      </c>
      <c r="AX53" s="95">
        <f t="shared" si="32"/>
        <v>0</v>
      </c>
      <c r="AY53" s="92">
        <v>1932.34</v>
      </c>
      <c r="AZ53" s="93">
        <v>8</v>
      </c>
      <c r="BA53" s="95">
        <f t="shared" si="33"/>
        <v>0</v>
      </c>
      <c r="BB53" s="92">
        <v>2062.38</v>
      </c>
      <c r="BC53" s="93">
        <v>8</v>
      </c>
      <c r="BD53" s="95">
        <f t="shared" si="34"/>
        <v>0</v>
      </c>
      <c r="BE53" s="92">
        <v>2189.17</v>
      </c>
      <c r="BF53" s="93">
        <v>8</v>
      </c>
      <c r="BG53" s="96">
        <f t="shared" si="35"/>
        <v>0</v>
      </c>
      <c r="BI53" s="97">
        <f t="shared" si="36"/>
        <v>0</v>
      </c>
      <c r="BJ53" s="97">
        <f t="shared" si="36"/>
        <v>0</v>
      </c>
      <c r="BK53" s="97">
        <f t="shared" si="36"/>
        <v>0</v>
      </c>
      <c r="BL53" s="97">
        <f t="shared" si="36"/>
        <v>0</v>
      </c>
      <c r="BM53" s="97">
        <f t="shared" si="36"/>
        <v>0</v>
      </c>
      <c r="BN53" s="97">
        <f t="shared" si="36"/>
        <v>0</v>
      </c>
      <c r="BO53" s="97">
        <f t="shared" si="36"/>
        <v>0</v>
      </c>
      <c r="BP53" s="97">
        <f t="shared" si="36"/>
        <v>0</v>
      </c>
      <c r="BQ53" s="97">
        <f t="shared" si="36"/>
        <v>0</v>
      </c>
      <c r="BR53" s="97">
        <f t="shared" si="36"/>
        <v>0</v>
      </c>
      <c r="BS53" s="97">
        <f t="shared" si="37"/>
        <v>0</v>
      </c>
      <c r="BT53" s="97">
        <f t="shared" si="37"/>
        <v>0</v>
      </c>
      <c r="BU53" s="97">
        <f t="shared" si="37"/>
        <v>0</v>
      </c>
      <c r="BV53" s="97">
        <f t="shared" si="37"/>
        <v>0</v>
      </c>
      <c r="BW53" s="97">
        <f t="shared" si="37"/>
        <v>0</v>
      </c>
      <c r="BX53" s="97">
        <f t="shared" si="37"/>
        <v>0</v>
      </c>
      <c r="BY53" s="97">
        <f t="shared" si="37"/>
        <v>0</v>
      </c>
      <c r="BZ53" s="97">
        <f t="shared" si="37"/>
        <v>0</v>
      </c>
      <c r="CA53" s="97">
        <f t="shared" si="37"/>
        <v>0</v>
      </c>
      <c r="CB53" s="81"/>
      <c r="CC53" s="81"/>
      <c r="CD53" s="90" t="s">
        <v>1258</v>
      </c>
      <c r="CE53" s="90" t="s">
        <v>1259</v>
      </c>
      <c r="CF53" s="90" t="s">
        <v>1260</v>
      </c>
      <c r="CG53" s="90" t="s">
        <v>1261</v>
      </c>
      <c r="CH53" s="90" t="s">
        <v>1262</v>
      </c>
      <c r="CI53" s="90" t="s">
        <v>1263</v>
      </c>
      <c r="CJ53" s="65" t="s">
        <v>1264</v>
      </c>
      <c r="CK53" s="65" t="s">
        <v>1265</v>
      </c>
      <c r="CL53" s="65" t="s">
        <v>1266</v>
      </c>
      <c r="CM53" s="65" t="s">
        <v>1267</v>
      </c>
      <c r="CN53" s="65" t="s">
        <v>1268</v>
      </c>
      <c r="CO53" s="65" t="s">
        <v>1269</v>
      </c>
      <c r="CP53" s="65" t="s">
        <v>1270</v>
      </c>
      <c r="CQ53" s="65" t="s">
        <v>1271</v>
      </c>
      <c r="CR53" s="65" t="s">
        <v>1272</v>
      </c>
      <c r="CS53" s="65" t="s">
        <v>1273</v>
      </c>
      <c r="CT53" s="65" t="s">
        <v>1274</v>
      </c>
      <c r="CU53" s="65" t="s">
        <v>1275</v>
      </c>
      <c r="CV53" s="65" t="s">
        <v>1276</v>
      </c>
      <c r="CW53" s="82"/>
    </row>
    <row r="54" spans="1:101" ht="19.25" customHeight="1" x14ac:dyDescent="0.2">
      <c r="A54" s="82"/>
      <c r="B54" s="82"/>
      <c r="D54" s="82"/>
      <c r="E54" s="82"/>
      <c r="G54" s="82"/>
      <c r="H54" s="82"/>
      <c r="J54" s="115"/>
      <c r="K54" s="82"/>
      <c r="M54" s="115"/>
      <c r="N54" s="82"/>
      <c r="P54" s="115"/>
      <c r="Q54" s="82"/>
      <c r="S54" s="115"/>
      <c r="T54" s="82"/>
      <c r="U54" s="82"/>
      <c r="V54" s="82"/>
      <c r="W54" s="82"/>
      <c r="X54" s="82"/>
      <c r="Y54" s="82"/>
      <c r="Z54" s="82"/>
      <c r="AB54" s="115"/>
      <c r="AC54" s="82"/>
      <c r="AD54" s="2"/>
      <c r="AE54" s="115"/>
      <c r="AF54" s="82"/>
      <c r="AG54" s="2"/>
      <c r="AH54" s="115"/>
      <c r="AI54" s="82"/>
      <c r="AJ54" s="2"/>
      <c r="AK54" s="115"/>
      <c r="AL54" s="82"/>
      <c r="AM54" s="2"/>
      <c r="AN54" s="115"/>
      <c r="AO54" s="82"/>
      <c r="AP54" s="2"/>
      <c r="AQ54" s="115"/>
      <c r="AR54" s="82"/>
      <c r="AS54" s="2"/>
      <c r="AT54" s="115"/>
      <c r="AU54" s="82"/>
      <c r="AV54" s="2"/>
      <c r="AW54" s="115"/>
      <c r="AX54" s="82"/>
      <c r="AY54" s="2"/>
      <c r="AZ54" s="115"/>
      <c r="BA54" s="82"/>
      <c r="BB54" s="2"/>
      <c r="BC54" s="115"/>
      <c r="BD54" s="82"/>
      <c r="BE54" s="82"/>
      <c r="BF54" s="82"/>
      <c r="BG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82"/>
    </row>
    <row r="55" spans="1:101" ht="26" thickBot="1" x14ac:dyDescent="0.3">
      <c r="A55" s="116" t="s">
        <v>24</v>
      </c>
      <c r="B55" s="117" t="s">
        <v>25</v>
      </c>
      <c r="C55" s="52" t="s">
        <v>54</v>
      </c>
      <c r="F55" s="52"/>
      <c r="AD55" s="2"/>
      <c r="AG55" s="2"/>
      <c r="AJ55" s="2"/>
      <c r="AM55" s="2"/>
      <c r="AP55" s="2"/>
      <c r="AS55" s="2"/>
      <c r="AV55" s="2"/>
      <c r="AY55" s="2"/>
      <c r="BB55" s="2"/>
      <c r="CD55" s="74"/>
      <c r="CE55" s="74"/>
    </row>
    <row r="56" spans="1:101" ht="19.25" customHeight="1" x14ac:dyDescent="0.2">
      <c r="A56" s="57" t="s">
        <v>29</v>
      </c>
      <c r="B56" s="118" t="s">
        <v>30</v>
      </c>
      <c r="C56" s="59">
        <v>10</v>
      </c>
      <c r="D56" s="60"/>
      <c r="E56" s="61"/>
      <c r="F56" s="59">
        <v>15</v>
      </c>
      <c r="G56" s="60"/>
      <c r="H56" s="61"/>
      <c r="I56" s="59">
        <v>20</v>
      </c>
      <c r="J56" s="60"/>
      <c r="K56" s="61"/>
      <c r="L56" s="59">
        <v>25</v>
      </c>
      <c r="M56" s="60"/>
      <c r="N56" s="61"/>
      <c r="O56" s="59">
        <v>30</v>
      </c>
      <c r="P56" s="60"/>
      <c r="Q56" s="61"/>
      <c r="R56" s="60">
        <v>35</v>
      </c>
      <c r="S56" s="60"/>
      <c r="T56" s="62"/>
      <c r="U56" s="60">
        <v>40</v>
      </c>
      <c r="V56" s="60"/>
      <c r="W56" s="62"/>
      <c r="X56" s="60">
        <v>45</v>
      </c>
      <c r="Y56" s="60"/>
      <c r="Z56" s="62"/>
      <c r="AA56" s="59">
        <v>50</v>
      </c>
      <c r="AB56" s="60"/>
      <c r="AC56" s="61"/>
      <c r="AD56" s="59">
        <v>55</v>
      </c>
      <c r="AE56" s="60"/>
      <c r="AF56" s="61"/>
      <c r="AG56" s="59">
        <v>60</v>
      </c>
      <c r="AH56" s="60"/>
      <c r="AI56" s="61"/>
      <c r="AJ56" s="59">
        <v>65</v>
      </c>
      <c r="AK56" s="60"/>
      <c r="AL56" s="61"/>
      <c r="AM56" s="59">
        <v>70</v>
      </c>
      <c r="AN56" s="60"/>
      <c r="AO56" s="61"/>
      <c r="AP56" s="59">
        <v>75</v>
      </c>
      <c r="AQ56" s="60"/>
      <c r="AR56" s="61"/>
      <c r="AS56" s="59">
        <v>80</v>
      </c>
      <c r="AT56" s="60"/>
      <c r="AU56" s="61"/>
      <c r="AV56" s="59">
        <v>85</v>
      </c>
      <c r="AW56" s="60"/>
      <c r="AX56" s="61"/>
      <c r="AY56" s="59">
        <v>90</v>
      </c>
      <c r="AZ56" s="60"/>
      <c r="BA56" s="61"/>
      <c r="BB56" s="59">
        <v>95</v>
      </c>
      <c r="BC56" s="60"/>
      <c r="BD56" s="61"/>
      <c r="BE56" s="59">
        <v>100</v>
      </c>
      <c r="BF56" s="60"/>
      <c r="BG56" s="61"/>
      <c r="BI56" s="63">
        <v>15</v>
      </c>
      <c r="BJ56" s="63">
        <v>20</v>
      </c>
      <c r="BK56" s="63">
        <v>25</v>
      </c>
      <c r="BL56" s="63">
        <v>30</v>
      </c>
      <c r="BM56" s="63">
        <v>35</v>
      </c>
      <c r="BN56" s="63">
        <v>40</v>
      </c>
      <c r="BO56" s="63">
        <v>45</v>
      </c>
      <c r="BP56" s="63">
        <v>50</v>
      </c>
      <c r="BQ56" s="63">
        <v>55</v>
      </c>
      <c r="BR56" s="63">
        <v>60</v>
      </c>
      <c r="BS56" s="63">
        <v>65</v>
      </c>
      <c r="BT56" s="63">
        <v>70</v>
      </c>
      <c r="BU56" s="63">
        <v>75</v>
      </c>
      <c r="BV56" s="63">
        <v>80</v>
      </c>
      <c r="BW56" s="63">
        <v>85</v>
      </c>
      <c r="BX56" s="63">
        <v>90</v>
      </c>
      <c r="BY56" s="63">
        <v>95</v>
      </c>
      <c r="BZ56" s="63">
        <v>100</v>
      </c>
      <c r="CA56" s="63">
        <v>105</v>
      </c>
      <c r="CB56" s="64"/>
      <c r="CC56" s="64"/>
      <c r="CD56" s="65">
        <v>10</v>
      </c>
      <c r="CE56" s="65">
        <v>15</v>
      </c>
      <c r="CF56" s="65">
        <v>20</v>
      </c>
      <c r="CG56" s="65">
        <v>25</v>
      </c>
      <c r="CH56" s="65">
        <v>30</v>
      </c>
      <c r="CI56" s="65">
        <v>35</v>
      </c>
      <c r="CJ56" s="65">
        <v>40</v>
      </c>
      <c r="CK56" s="65">
        <v>45</v>
      </c>
      <c r="CL56" s="65">
        <v>50</v>
      </c>
      <c r="CM56" s="65">
        <v>55</v>
      </c>
      <c r="CN56" s="65">
        <v>60</v>
      </c>
      <c r="CO56" s="65">
        <v>65</v>
      </c>
      <c r="CP56" s="65">
        <v>70</v>
      </c>
      <c r="CQ56" s="65">
        <v>75</v>
      </c>
      <c r="CR56" s="65">
        <v>80</v>
      </c>
      <c r="CS56" s="65">
        <v>85</v>
      </c>
      <c r="CT56" s="65">
        <v>90</v>
      </c>
      <c r="CU56" s="65">
        <v>95</v>
      </c>
      <c r="CV56" s="65">
        <v>100</v>
      </c>
      <c r="CW56" s="3"/>
    </row>
    <row r="57" spans="1:101" ht="19.25" customHeight="1" x14ac:dyDescent="0.2">
      <c r="A57" s="66" t="s">
        <v>31</v>
      </c>
      <c r="B57" s="119" t="s">
        <v>32</v>
      </c>
      <c r="C57" s="68" t="s">
        <v>33</v>
      </c>
      <c r="D57" s="69" t="s">
        <v>34</v>
      </c>
      <c r="E57" s="70" t="s">
        <v>35</v>
      </c>
      <c r="F57" s="68" t="s">
        <v>33</v>
      </c>
      <c r="G57" s="69" t="s">
        <v>34</v>
      </c>
      <c r="H57" s="70" t="s">
        <v>35</v>
      </c>
      <c r="I57" s="68" t="s">
        <v>33</v>
      </c>
      <c r="J57" s="69" t="s">
        <v>34</v>
      </c>
      <c r="K57" s="71" t="s">
        <v>35</v>
      </c>
      <c r="L57" s="68" t="s">
        <v>33</v>
      </c>
      <c r="M57" s="69" t="s">
        <v>34</v>
      </c>
      <c r="N57" s="71" t="s">
        <v>35</v>
      </c>
      <c r="O57" s="68" t="s">
        <v>33</v>
      </c>
      <c r="P57" s="69" t="s">
        <v>34</v>
      </c>
      <c r="Q57" s="71" t="s">
        <v>35</v>
      </c>
      <c r="R57" s="68" t="s">
        <v>33</v>
      </c>
      <c r="S57" s="69" t="s">
        <v>34</v>
      </c>
      <c r="T57" s="71" t="s">
        <v>35</v>
      </c>
      <c r="U57" s="68" t="s">
        <v>33</v>
      </c>
      <c r="V57" s="69" t="s">
        <v>34</v>
      </c>
      <c r="W57" s="71" t="s">
        <v>35</v>
      </c>
      <c r="X57" s="68" t="s">
        <v>33</v>
      </c>
      <c r="Y57" s="69" t="s">
        <v>34</v>
      </c>
      <c r="Z57" s="71" t="s">
        <v>35</v>
      </c>
      <c r="AA57" s="68" t="s">
        <v>33</v>
      </c>
      <c r="AB57" s="69" t="s">
        <v>34</v>
      </c>
      <c r="AC57" s="71" t="s">
        <v>35</v>
      </c>
      <c r="AD57" s="68" t="s">
        <v>33</v>
      </c>
      <c r="AE57" s="69" t="s">
        <v>34</v>
      </c>
      <c r="AF57" s="71" t="s">
        <v>35</v>
      </c>
      <c r="AG57" s="68" t="s">
        <v>33</v>
      </c>
      <c r="AH57" s="69" t="s">
        <v>34</v>
      </c>
      <c r="AI57" s="71" t="s">
        <v>35</v>
      </c>
      <c r="AJ57" s="68" t="s">
        <v>33</v>
      </c>
      <c r="AK57" s="69" t="s">
        <v>34</v>
      </c>
      <c r="AL57" s="71" t="s">
        <v>35</v>
      </c>
      <c r="AM57" s="68" t="s">
        <v>33</v>
      </c>
      <c r="AN57" s="69" t="s">
        <v>34</v>
      </c>
      <c r="AO57" s="71" t="s">
        <v>35</v>
      </c>
      <c r="AP57" s="68" t="s">
        <v>33</v>
      </c>
      <c r="AQ57" s="69" t="s">
        <v>34</v>
      </c>
      <c r="AR57" s="71" t="s">
        <v>35</v>
      </c>
      <c r="AS57" s="68" t="s">
        <v>33</v>
      </c>
      <c r="AT57" s="69" t="s">
        <v>34</v>
      </c>
      <c r="AU57" s="71" t="s">
        <v>35</v>
      </c>
      <c r="AV57" s="68" t="s">
        <v>33</v>
      </c>
      <c r="AW57" s="69" t="s">
        <v>34</v>
      </c>
      <c r="AX57" s="71" t="s">
        <v>35</v>
      </c>
      <c r="AY57" s="68" t="s">
        <v>33</v>
      </c>
      <c r="AZ57" s="69" t="s">
        <v>34</v>
      </c>
      <c r="BA57" s="71" t="s">
        <v>35</v>
      </c>
      <c r="BB57" s="68" t="s">
        <v>33</v>
      </c>
      <c r="BC57" s="69" t="s">
        <v>34</v>
      </c>
      <c r="BD57" s="71" t="s">
        <v>35</v>
      </c>
      <c r="BE57" s="68" t="s">
        <v>33</v>
      </c>
      <c r="BF57" s="69" t="s">
        <v>34</v>
      </c>
      <c r="BG57" s="71" t="s">
        <v>35</v>
      </c>
      <c r="BI57" s="72" t="s">
        <v>36</v>
      </c>
      <c r="BJ57" s="72" t="s">
        <v>36</v>
      </c>
      <c r="BK57" s="72" t="s">
        <v>36</v>
      </c>
      <c r="BL57" s="72" t="s">
        <v>36</v>
      </c>
      <c r="BM57" s="72" t="s">
        <v>36</v>
      </c>
      <c r="BN57" s="72" t="s">
        <v>36</v>
      </c>
      <c r="BO57" s="72" t="s">
        <v>36</v>
      </c>
      <c r="BP57" s="72" t="s">
        <v>36</v>
      </c>
      <c r="BQ57" s="72" t="s">
        <v>36</v>
      </c>
      <c r="BR57" s="72" t="s">
        <v>36</v>
      </c>
      <c r="BS57" s="72" t="s">
        <v>36</v>
      </c>
      <c r="BT57" s="72" t="s">
        <v>36</v>
      </c>
      <c r="BU57" s="72" t="s">
        <v>36</v>
      </c>
      <c r="BV57" s="72" t="s">
        <v>36</v>
      </c>
      <c r="BW57" s="72" t="s">
        <v>36</v>
      </c>
      <c r="BX57" s="72" t="s">
        <v>36</v>
      </c>
      <c r="BY57" s="72" t="s">
        <v>36</v>
      </c>
      <c r="BZ57" s="72" t="s">
        <v>36</v>
      </c>
      <c r="CA57" s="72" t="s">
        <v>36</v>
      </c>
      <c r="CB57" s="73"/>
      <c r="CC57" s="73"/>
      <c r="CW57" s="74"/>
    </row>
    <row r="58" spans="1:101" ht="19.25" customHeight="1" x14ac:dyDescent="0.2">
      <c r="A58" s="136" t="s">
        <v>37</v>
      </c>
      <c r="B58" s="75" t="s">
        <v>38</v>
      </c>
      <c r="C58" s="76">
        <v>143.09</v>
      </c>
      <c r="D58" s="77">
        <v>12</v>
      </c>
      <c r="E58" s="78">
        <f t="shared" ref="E58:E73" si="38">TRUNC(IF($J$7=0,C58*$I$7,(C58*$I$7)+BI58),2)</f>
        <v>0</v>
      </c>
      <c r="F58" s="76">
        <v>176.44</v>
      </c>
      <c r="G58" s="77">
        <v>12</v>
      </c>
      <c r="H58" s="78">
        <f t="shared" ref="H58:H73" si="39">TRUNC(IF($J$7=0,F58*$I$7,(F58*$I$7)+BJ58),2)</f>
        <v>0</v>
      </c>
      <c r="I58" s="76">
        <v>224.22</v>
      </c>
      <c r="J58" s="77">
        <v>12</v>
      </c>
      <c r="K58" s="78">
        <f t="shared" ref="K58:K73" si="40">TRUNC(IF($J$7=0,I58*$I$7,(I58*$I$7)+BK58),2)</f>
        <v>0</v>
      </c>
      <c r="L58" s="76">
        <v>260.99</v>
      </c>
      <c r="M58" s="77">
        <v>12</v>
      </c>
      <c r="N58" s="78">
        <f t="shared" ref="N58:N73" si="41">TRUNC(IF($J$7=0,L58*$I$7,(L58*$I$7)+BL58),2)</f>
        <v>0</v>
      </c>
      <c r="O58" s="76">
        <v>304.14</v>
      </c>
      <c r="P58" s="77">
        <v>12</v>
      </c>
      <c r="Q58" s="78">
        <f>TRUNC(IF($J$7=0,O58*$I$7,(O58*$I$7)+BM58),2)</f>
        <v>0</v>
      </c>
      <c r="R58" s="76">
        <v>345.56</v>
      </c>
      <c r="S58" s="77">
        <v>12</v>
      </c>
      <c r="T58" s="78">
        <f>TRUNC(IF($J$7=0,R58*$I$7,(R58*$I$7)+BN58),2)</f>
        <v>0</v>
      </c>
      <c r="U58" s="76">
        <v>403.61</v>
      </c>
      <c r="V58" s="77">
        <v>8</v>
      </c>
      <c r="W58" s="78">
        <f>TRUNC(IF($J$7=0,U58*$I$7,(U58*$I$7)+BO58),2)</f>
        <v>0</v>
      </c>
      <c r="X58" s="76">
        <v>422.41</v>
      </c>
      <c r="Y58" s="77">
        <v>8</v>
      </c>
      <c r="Z58" s="78">
        <f t="shared" ref="Z58:Z73" si="42">TRUNC(IF($J$7=0,X58*$I$7,(X58*$I$7)+BP58),2)</f>
        <v>0</v>
      </c>
      <c r="AA58" s="79">
        <v>475.09</v>
      </c>
      <c r="AB58" s="77">
        <v>8</v>
      </c>
      <c r="AC58" s="78">
        <f t="shared" ref="AC58:AC73" si="43">TRUNC(IF($J$7=0,AA58*$I$7,(AA58*$I$7)+BQ58),2)</f>
        <v>0</v>
      </c>
      <c r="AD58" s="79">
        <v>552.28</v>
      </c>
      <c r="AE58" s="77">
        <v>8</v>
      </c>
      <c r="AF58" s="78">
        <f t="shared" ref="AF58:AF73" si="44">TRUNC(IF($J$7=0,AD58*$I$7,(AD58*$I$7)+BR58),2)</f>
        <v>0</v>
      </c>
      <c r="AG58" s="79">
        <v>613.14</v>
      </c>
      <c r="AH58" s="77">
        <v>8</v>
      </c>
      <c r="AI58" s="78">
        <f t="shared" ref="AI58:AI73" si="45">TRUNC(IF($J$7=0,AG58*$I$7,(AG58*$I$7)+BS58),2)</f>
        <v>0</v>
      </c>
      <c r="AJ58" s="79">
        <v>703.64</v>
      </c>
      <c r="AK58" s="77">
        <v>8</v>
      </c>
      <c r="AL58" s="78">
        <f t="shared" ref="AL58:AL73" si="46">TRUNC(IF($J$7=0,AJ58*$I$7,(AJ58*$I$7)+BT58),2)</f>
        <v>0</v>
      </c>
      <c r="AM58" s="79">
        <v>748.82</v>
      </c>
      <c r="AN58" s="77">
        <v>8</v>
      </c>
      <c r="AO58" s="78">
        <f t="shared" ref="AO58:AO73" si="47">TRUNC(IF($J$7=0,AM58*$I$7,(AM58*$I$7)+BU58),2)</f>
        <v>0</v>
      </c>
      <c r="AP58" s="79">
        <v>814.36</v>
      </c>
      <c r="AQ58" s="77">
        <v>8</v>
      </c>
      <c r="AR58" s="78">
        <f t="shared" ref="AR58:AR73" si="48">TRUNC(IF($J$7=0,AP58*$I$7,(AP58*$I$7)+BV58),2)</f>
        <v>0</v>
      </c>
      <c r="AS58" s="79">
        <v>855.8</v>
      </c>
      <c r="AT58" s="77">
        <v>8</v>
      </c>
      <c r="AU58" s="78">
        <f t="shared" ref="AU58:AU73" si="49">TRUNC(IF($J$7=0,AS58*$I$7,(AS58*$I$7)+BW58),2)</f>
        <v>0</v>
      </c>
      <c r="AV58" s="79">
        <v>922.93</v>
      </c>
      <c r="AW58" s="77">
        <v>8</v>
      </c>
      <c r="AX58" s="78">
        <f t="shared" ref="AX58:AX73" si="50">TRUNC(IF($J$7=0,AV58*$I$7,(AV58*$I$7)+BX58),2)</f>
        <v>0</v>
      </c>
      <c r="AY58" s="79">
        <v>962.78</v>
      </c>
      <c r="AZ58" s="77">
        <v>8</v>
      </c>
      <c r="BA58" s="78">
        <f t="shared" ref="BA58:BA73" si="51">TRUNC(IF($J$7=0,AY58*$I$7,(AY58*$I$7)+BY58),2)</f>
        <v>0</v>
      </c>
      <c r="BB58" s="79">
        <v>1033.6300000000001</v>
      </c>
      <c r="BC58" s="77">
        <v>8</v>
      </c>
      <c r="BD58" s="78">
        <f t="shared" ref="BD58:BD73" si="52">TRUNC(IF($J$7=0,BB58*$I$7,(BB58*$I$7)+BZ58),2)</f>
        <v>0</v>
      </c>
      <c r="BE58" s="76">
        <v>1073.94</v>
      </c>
      <c r="BF58" s="77">
        <v>8</v>
      </c>
      <c r="BG58" s="78">
        <f t="shared" ref="BG58:BG73" si="53">TRUNC(IF($J$7=0,BE58*$I$7,(BE58*$I$7)+CA58),2)</f>
        <v>0</v>
      </c>
      <c r="BI58" s="80">
        <f t="shared" ref="BI58:BR67" si="54">TRUNC(IF(ISERROR(VLOOKUP($J$7,JDuctWire,5,FALSE)*BI$20),"0",(VLOOKUP($J$7,JDuctWire,5,FALSE)*BI$20))+IF(ISERROR(VLOOKUP($K$7,JDuctWire,5,FALSE)*BI$20),"0",(VLOOKUP($K$7,JDuctWire,5,FALSE)*BI$20)),2)</f>
        <v>0</v>
      </c>
      <c r="BJ58" s="80">
        <f t="shared" si="54"/>
        <v>0</v>
      </c>
      <c r="BK58" s="80">
        <f t="shared" si="54"/>
        <v>0</v>
      </c>
      <c r="BL58" s="80">
        <f t="shared" si="54"/>
        <v>0</v>
      </c>
      <c r="BM58" s="80">
        <f t="shared" si="54"/>
        <v>0</v>
      </c>
      <c r="BN58" s="80">
        <f t="shared" si="54"/>
        <v>0</v>
      </c>
      <c r="BO58" s="80">
        <f t="shared" si="54"/>
        <v>0</v>
      </c>
      <c r="BP58" s="80">
        <f t="shared" si="54"/>
        <v>0</v>
      </c>
      <c r="BQ58" s="80">
        <f t="shared" si="54"/>
        <v>0</v>
      </c>
      <c r="BR58" s="80">
        <f t="shared" si="54"/>
        <v>0</v>
      </c>
      <c r="BS58" s="80">
        <f t="shared" ref="BS58:CA67" si="55">TRUNC(IF(ISERROR(VLOOKUP($J$7,JDuctWire,5,FALSE)*BS$20),"0",(VLOOKUP($J$7,JDuctWire,5,FALSE)*BS$20))+IF(ISERROR(VLOOKUP($K$7,JDuctWire,5,FALSE)*BS$20),"0",(VLOOKUP($K$7,JDuctWire,5,FALSE)*BS$20)),2)</f>
        <v>0</v>
      </c>
      <c r="BT58" s="80">
        <f t="shared" si="55"/>
        <v>0</v>
      </c>
      <c r="BU58" s="80">
        <f t="shared" si="55"/>
        <v>0</v>
      </c>
      <c r="BV58" s="80">
        <f t="shared" si="55"/>
        <v>0</v>
      </c>
      <c r="BW58" s="80">
        <f t="shared" si="55"/>
        <v>0</v>
      </c>
      <c r="BX58" s="80">
        <f t="shared" si="55"/>
        <v>0</v>
      </c>
      <c r="BY58" s="80">
        <f t="shared" si="55"/>
        <v>0</v>
      </c>
      <c r="BZ58" s="80">
        <f t="shared" si="55"/>
        <v>0</v>
      </c>
      <c r="CA58" s="80">
        <f t="shared" si="55"/>
        <v>0</v>
      </c>
      <c r="CB58" s="81"/>
      <c r="CC58" s="81"/>
      <c r="CD58" s="65" t="s">
        <v>61</v>
      </c>
      <c r="CE58" s="65" t="s">
        <v>62</v>
      </c>
      <c r="CF58" s="65" t="s">
        <v>63</v>
      </c>
      <c r="CG58" s="65" t="s">
        <v>64</v>
      </c>
      <c r="CH58" s="65" t="s">
        <v>65</v>
      </c>
      <c r="CI58" s="65" t="s">
        <v>66</v>
      </c>
      <c r="CJ58" s="65" t="s">
        <v>67</v>
      </c>
      <c r="CK58" s="65" t="s">
        <v>68</v>
      </c>
      <c r="CL58" s="65" t="s">
        <v>69</v>
      </c>
      <c r="CM58" s="65" t="s">
        <v>70</v>
      </c>
      <c r="CN58" s="65" t="s">
        <v>71</v>
      </c>
      <c r="CO58" s="65" t="s">
        <v>72</v>
      </c>
      <c r="CP58" s="65" t="s">
        <v>73</v>
      </c>
      <c r="CQ58" s="65" t="s">
        <v>74</v>
      </c>
      <c r="CR58" s="65" t="s">
        <v>75</v>
      </c>
      <c r="CS58" s="65" t="s">
        <v>76</v>
      </c>
      <c r="CT58" s="65" t="s">
        <v>77</v>
      </c>
      <c r="CU58" s="65" t="s">
        <v>78</v>
      </c>
      <c r="CV58" s="65" t="s">
        <v>79</v>
      </c>
      <c r="CW58" s="82"/>
    </row>
    <row r="59" spans="1:101" ht="19.25" customHeight="1" x14ac:dyDescent="0.2">
      <c r="A59" s="137"/>
      <c r="B59" s="83" t="s">
        <v>39</v>
      </c>
      <c r="C59" s="84">
        <v>151.96</v>
      </c>
      <c r="D59" s="85">
        <v>12</v>
      </c>
      <c r="E59" s="86">
        <f t="shared" si="38"/>
        <v>0</v>
      </c>
      <c r="F59" s="84">
        <v>191</v>
      </c>
      <c r="G59" s="85">
        <v>12</v>
      </c>
      <c r="H59" s="86">
        <f t="shared" si="39"/>
        <v>0</v>
      </c>
      <c r="I59" s="84">
        <v>234.46</v>
      </c>
      <c r="J59" s="85">
        <v>12</v>
      </c>
      <c r="K59" s="87">
        <f t="shared" si="40"/>
        <v>0</v>
      </c>
      <c r="L59" s="84">
        <v>265.45</v>
      </c>
      <c r="M59" s="85">
        <v>12</v>
      </c>
      <c r="N59" s="87">
        <f t="shared" si="41"/>
        <v>0</v>
      </c>
      <c r="O59" s="84">
        <v>311.95999999999998</v>
      </c>
      <c r="P59" s="85">
        <v>12</v>
      </c>
      <c r="Q59" s="87">
        <f>TRUNC(IF($J$7=0,O59*$I$7,(O59*$I$7)+BM59),2)</f>
        <v>0</v>
      </c>
      <c r="R59" s="84">
        <v>341.95</v>
      </c>
      <c r="S59" s="85">
        <v>12</v>
      </c>
      <c r="T59" s="87">
        <f>TRUNC(IF($J$7=0,R59*$I$7,(R59*$I$7)+BN59),2)</f>
        <v>0</v>
      </c>
      <c r="U59" s="84">
        <v>404.62</v>
      </c>
      <c r="V59" s="85">
        <v>8</v>
      </c>
      <c r="W59" s="87">
        <f>TRUNC(IF($J$7=0,U59*$I$7,(U59*$I$7)+BO59),2)</f>
        <v>0</v>
      </c>
      <c r="X59" s="84">
        <v>462.18</v>
      </c>
      <c r="Y59" s="85">
        <v>8</v>
      </c>
      <c r="Z59" s="87">
        <f t="shared" si="42"/>
        <v>0</v>
      </c>
      <c r="AA59" s="84">
        <v>485.71</v>
      </c>
      <c r="AB59" s="85">
        <v>8</v>
      </c>
      <c r="AC59" s="87">
        <f t="shared" si="43"/>
        <v>0</v>
      </c>
      <c r="AD59" s="84">
        <v>577.25</v>
      </c>
      <c r="AE59" s="85">
        <v>8</v>
      </c>
      <c r="AF59" s="87">
        <f t="shared" si="44"/>
        <v>0</v>
      </c>
      <c r="AG59" s="84">
        <v>641.41</v>
      </c>
      <c r="AH59" s="85">
        <v>6</v>
      </c>
      <c r="AI59" s="87">
        <f t="shared" si="45"/>
        <v>0</v>
      </c>
      <c r="AJ59" s="84">
        <v>736.31</v>
      </c>
      <c r="AK59" s="85">
        <v>6</v>
      </c>
      <c r="AL59" s="87">
        <f t="shared" si="46"/>
        <v>0</v>
      </c>
      <c r="AM59" s="84">
        <v>783.79</v>
      </c>
      <c r="AN59" s="85">
        <v>8</v>
      </c>
      <c r="AO59" s="87">
        <f t="shared" si="47"/>
        <v>0</v>
      </c>
      <c r="AP59" s="84">
        <v>852.37</v>
      </c>
      <c r="AQ59" s="85">
        <v>8</v>
      </c>
      <c r="AR59" s="87">
        <f t="shared" si="48"/>
        <v>0</v>
      </c>
      <c r="AS59" s="84">
        <v>895.76</v>
      </c>
      <c r="AT59" s="85">
        <v>8</v>
      </c>
      <c r="AU59" s="87">
        <f t="shared" si="49"/>
        <v>0</v>
      </c>
      <c r="AV59" s="84">
        <v>966.02</v>
      </c>
      <c r="AW59" s="85">
        <v>8</v>
      </c>
      <c r="AX59" s="87">
        <f t="shared" si="50"/>
        <v>0</v>
      </c>
      <c r="AY59" s="84">
        <v>1007.74</v>
      </c>
      <c r="AZ59" s="85">
        <v>8</v>
      </c>
      <c r="BA59" s="87">
        <f t="shared" si="51"/>
        <v>0</v>
      </c>
      <c r="BB59" s="84">
        <v>1082.0899999999999</v>
      </c>
      <c r="BC59" s="85">
        <v>8</v>
      </c>
      <c r="BD59" s="87">
        <f t="shared" si="52"/>
        <v>0</v>
      </c>
      <c r="BE59" s="84">
        <v>1124.46</v>
      </c>
      <c r="BF59" s="85">
        <v>8</v>
      </c>
      <c r="BG59" s="88">
        <f t="shared" si="53"/>
        <v>0</v>
      </c>
      <c r="BI59" s="89">
        <f t="shared" si="54"/>
        <v>0</v>
      </c>
      <c r="BJ59" s="89">
        <f t="shared" si="54"/>
        <v>0</v>
      </c>
      <c r="BK59" s="89">
        <f t="shared" si="54"/>
        <v>0</v>
      </c>
      <c r="BL59" s="89">
        <f t="shared" si="54"/>
        <v>0</v>
      </c>
      <c r="BM59" s="89">
        <f t="shared" si="54"/>
        <v>0</v>
      </c>
      <c r="BN59" s="89">
        <f t="shared" si="54"/>
        <v>0</v>
      </c>
      <c r="BO59" s="89">
        <f t="shared" si="54"/>
        <v>0</v>
      </c>
      <c r="BP59" s="89">
        <f t="shared" si="54"/>
        <v>0</v>
      </c>
      <c r="BQ59" s="89">
        <f t="shared" si="54"/>
        <v>0</v>
      </c>
      <c r="BR59" s="89">
        <f t="shared" si="54"/>
        <v>0</v>
      </c>
      <c r="BS59" s="89">
        <f t="shared" si="55"/>
        <v>0</v>
      </c>
      <c r="BT59" s="89">
        <f t="shared" si="55"/>
        <v>0</v>
      </c>
      <c r="BU59" s="89">
        <f t="shared" si="55"/>
        <v>0</v>
      </c>
      <c r="BV59" s="89">
        <f t="shared" si="55"/>
        <v>0</v>
      </c>
      <c r="BW59" s="89">
        <f t="shared" si="55"/>
        <v>0</v>
      </c>
      <c r="BX59" s="89">
        <f t="shared" si="55"/>
        <v>0</v>
      </c>
      <c r="BY59" s="89">
        <f t="shared" si="55"/>
        <v>0</v>
      </c>
      <c r="BZ59" s="89">
        <f t="shared" si="55"/>
        <v>0</v>
      </c>
      <c r="CA59" s="89">
        <f t="shared" si="55"/>
        <v>0</v>
      </c>
      <c r="CB59" s="81"/>
      <c r="CC59" s="81"/>
      <c r="CD59" s="90" t="s">
        <v>80</v>
      </c>
      <c r="CE59" s="90" t="s">
        <v>81</v>
      </c>
      <c r="CF59" s="65" t="s">
        <v>82</v>
      </c>
      <c r="CG59" s="65" t="s">
        <v>83</v>
      </c>
      <c r="CH59" s="65" t="s">
        <v>84</v>
      </c>
      <c r="CI59" s="65" t="s">
        <v>85</v>
      </c>
      <c r="CJ59" s="65" t="s">
        <v>86</v>
      </c>
      <c r="CK59" s="65" t="s">
        <v>87</v>
      </c>
      <c r="CL59" s="65" t="s">
        <v>88</v>
      </c>
      <c r="CM59" s="65" t="s">
        <v>89</v>
      </c>
      <c r="CN59" s="65" t="s">
        <v>90</v>
      </c>
      <c r="CO59" s="65" t="s">
        <v>91</v>
      </c>
      <c r="CP59" s="65" t="s">
        <v>92</v>
      </c>
      <c r="CQ59" s="65" t="s">
        <v>93</v>
      </c>
      <c r="CR59" s="65" t="s">
        <v>94</v>
      </c>
      <c r="CS59" s="65" t="s">
        <v>95</v>
      </c>
      <c r="CT59" s="65" t="s">
        <v>96</v>
      </c>
      <c r="CU59" s="65" t="s">
        <v>97</v>
      </c>
      <c r="CV59" s="65" t="s">
        <v>98</v>
      </c>
      <c r="CW59" s="82"/>
    </row>
    <row r="60" spans="1:101" ht="19.25" customHeight="1" x14ac:dyDescent="0.2">
      <c r="A60" s="137"/>
      <c r="B60" s="83" t="s">
        <v>40</v>
      </c>
      <c r="C60" s="84">
        <v>170.23</v>
      </c>
      <c r="D60" s="85">
        <v>6</v>
      </c>
      <c r="E60" s="86">
        <f t="shared" si="38"/>
        <v>0</v>
      </c>
      <c r="F60" s="84">
        <v>216.55</v>
      </c>
      <c r="G60" s="85">
        <v>6</v>
      </c>
      <c r="H60" s="86">
        <f t="shared" si="39"/>
        <v>0</v>
      </c>
      <c r="I60" s="84">
        <v>262.88</v>
      </c>
      <c r="J60" s="85">
        <v>6</v>
      </c>
      <c r="K60" s="87">
        <f t="shared" si="40"/>
        <v>0</v>
      </c>
      <c r="L60" s="84">
        <v>308.77</v>
      </c>
      <c r="M60" s="85">
        <v>6</v>
      </c>
      <c r="N60" s="87">
        <f t="shared" si="41"/>
        <v>0</v>
      </c>
      <c r="O60" s="84">
        <v>362.56</v>
      </c>
      <c r="P60" s="85">
        <v>6</v>
      </c>
      <c r="Q60" s="87">
        <f>TRUNC(IF($J$7=0,O60*$I$7,(O60*$I$7)+BM60),2)</f>
        <v>0</v>
      </c>
      <c r="R60" s="84">
        <v>405.56</v>
      </c>
      <c r="S60" s="85">
        <v>6</v>
      </c>
      <c r="T60" s="87">
        <f>TRUNC(IF($J$7=0,R60*$I$7,(R60*$I$7)+BN60),2)</f>
        <v>0</v>
      </c>
      <c r="U60" s="84">
        <v>452.84</v>
      </c>
      <c r="V60" s="85">
        <v>8</v>
      </c>
      <c r="W60" s="87">
        <f>TRUNC(IF($J$7=0,U60*$I$7,(U60*$I$7)+BO60),2)</f>
        <v>0</v>
      </c>
      <c r="X60" s="84">
        <v>517.54</v>
      </c>
      <c r="Y60" s="85">
        <v>8</v>
      </c>
      <c r="Z60" s="87">
        <f t="shared" si="42"/>
        <v>0</v>
      </c>
      <c r="AA60" s="84">
        <v>563.80999999999995</v>
      </c>
      <c r="AB60" s="85">
        <v>8</v>
      </c>
      <c r="AC60" s="87">
        <f t="shared" si="43"/>
        <v>0</v>
      </c>
      <c r="AD60" s="84">
        <v>661.4</v>
      </c>
      <c r="AE60" s="85">
        <v>8</v>
      </c>
      <c r="AF60" s="87">
        <f t="shared" si="44"/>
        <v>0</v>
      </c>
      <c r="AG60" s="84">
        <v>727.49</v>
      </c>
      <c r="AH60" s="85">
        <v>8</v>
      </c>
      <c r="AI60" s="87">
        <f t="shared" si="45"/>
        <v>0</v>
      </c>
      <c r="AJ60" s="84">
        <v>832.08</v>
      </c>
      <c r="AK60" s="85">
        <v>8</v>
      </c>
      <c r="AL60" s="87">
        <f t="shared" si="46"/>
        <v>0</v>
      </c>
      <c r="AM60" s="84">
        <v>882.98</v>
      </c>
      <c r="AN60" s="85">
        <v>8</v>
      </c>
      <c r="AO60" s="87">
        <f t="shared" si="47"/>
        <v>0</v>
      </c>
      <c r="AP60" s="84">
        <v>960.25</v>
      </c>
      <c r="AQ60" s="85">
        <v>6</v>
      </c>
      <c r="AR60" s="87">
        <f t="shared" si="48"/>
        <v>0</v>
      </c>
      <c r="AS60" s="84">
        <v>1009.13</v>
      </c>
      <c r="AT60" s="85">
        <v>8</v>
      </c>
      <c r="AU60" s="87">
        <f t="shared" si="49"/>
        <v>0</v>
      </c>
      <c r="AV60" s="84">
        <v>1088.28</v>
      </c>
      <c r="AW60" s="85">
        <v>8</v>
      </c>
      <c r="AX60" s="87">
        <f t="shared" si="50"/>
        <v>0</v>
      </c>
      <c r="AY60" s="84">
        <v>1135.27</v>
      </c>
      <c r="AZ60" s="85">
        <v>8</v>
      </c>
      <c r="BA60" s="87">
        <f t="shared" si="51"/>
        <v>0</v>
      </c>
      <c r="BB60" s="84">
        <v>1216.44</v>
      </c>
      <c r="BC60" s="85">
        <v>8</v>
      </c>
      <c r="BD60" s="87">
        <f t="shared" si="52"/>
        <v>0</v>
      </c>
      <c r="BE60" s="84">
        <v>1261.67</v>
      </c>
      <c r="BF60" s="85">
        <v>8</v>
      </c>
      <c r="BG60" s="88">
        <f t="shared" si="53"/>
        <v>0</v>
      </c>
      <c r="BI60" s="89">
        <f t="shared" si="54"/>
        <v>0</v>
      </c>
      <c r="BJ60" s="89">
        <f t="shared" si="54"/>
        <v>0</v>
      </c>
      <c r="BK60" s="89">
        <f t="shared" si="54"/>
        <v>0</v>
      </c>
      <c r="BL60" s="89">
        <f t="shared" si="54"/>
        <v>0</v>
      </c>
      <c r="BM60" s="89">
        <f t="shared" si="54"/>
        <v>0</v>
      </c>
      <c r="BN60" s="89">
        <f t="shared" si="54"/>
        <v>0</v>
      </c>
      <c r="BO60" s="89">
        <f t="shared" si="54"/>
        <v>0</v>
      </c>
      <c r="BP60" s="89">
        <f t="shared" si="54"/>
        <v>0</v>
      </c>
      <c r="BQ60" s="89">
        <f t="shared" si="54"/>
        <v>0</v>
      </c>
      <c r="BR60" s="89">
        <f t="shared" si="54"/>
        <v>0</v>
      </c>
      <c r="BS60" s="89">
        <f t="shared" si="55"/>
        <v>0</v>
      </c>
      <c r="BT60" s="89">
        <f t="shared" si="55"/>
        <v>0</v>
      </c>
      <c r="BU60" s="89">
        <f t="shared" si="55"/>
        <v>0</v>
      </c>
      <c r="BV60" s="89">
        <f t="shared" si="55"/>
        <v>0</v>
      </c>
      <c r="BW60" s="89">
        <f t="shared" si="55"/>
        <v>0</v>
      </c>
      <c r="BX60" s="89">
        <f t="shared" si="55"/>
        <v>0</v>
      </c>
      <c r="BY60" s="89">
        <f t="shared" si="55"/>
        <v>0</v>
      </c>
      <c r="BZ60" s="89">
        <f t="shared" si="55"/>
        <v>0</v>
      </c>
      <c r="CA60" s="89">
        <f t="shared" si="55"/>
        <v>0</v>
      </c>
      <c r="CB60" s="81"/>
      <c r="CC60" s="81"/>
      <c r="CD60" s="65" t="s">
        <v>99</v>
      </c>
      <c r="CE60" s="65" t="s">
        <v>100</v>
      </c>
      <c r="CF60" s="90" t="s">
        <v>101</v>
      </c>
      <c r="CG60" s="90" t="s">
        <v>102</v>
      </c>
      <c r="CH60" s="90" t="s">
        <v>103</v>
      </c>
      <c r="CI60" s="90" t="s">
        <v>104</v>
      </c>
      <c r="CJ60" s="65" t="s">
        <v>105</v>
      </c>
      <c r="CK60" s="65" t="s">
        <v>106</v>
      </c>
      <c r="CL60" s="65" t="s">
        <v>107</v>
      </c>
      <c r="CM60" s="65" t="s">
        <v>108</v>
      </c>
      <c r="CN60" s="65" t="s">
        <v>109</v>
      </c>
      <c r="CO60" s="65" t="s">
        <v>110</v>
      </c>
      <c r="CP60" s="65" t="s">
        <v>111</v>
      </c>
      <c r="CQ60" s="65" t="s">
        <v>112</v>
      </c>
      <c r="CR60" s="65" t="s">
        <v>113</v>
      </c>
      <c r="CS60" s="65" t="s">
        <v>114</v>
      </c>
      <c r="CT60" s="65" t="s">
        <v>115</v>
      </c>
      <c r="CU60" s="65" t="s">
        <v>116</v>
      </c>
      <c r="CV60" s="65" t="s">
        <v>117</v>
      </c>
      <c r="CW60" s="82"/>
    </row>
    <row r="61" spans="1:101" ht="19.25" customHeight="1" x14ac:dyDescent="0.2">
      <c r="A61" s="138"/>
      <c r="B61" s="91" t="s">
        <v>41</v>
      </c>
      <c r="C61" s="92">
        <v>213.7</v>
      </c>
      <c r="D61" s="93">
        <v>6</v>
      </c>
      <c r="E61" s="94">
        <f t="shared" si="38"/>
        <v>0</v>
      </c>
      <c r="F61" s="92">
        <v>280.19</v>
      </c>
      <c r="G61" s="93">
        <v>6</v>
      </c>
      <c r="H61" s="94">
        <f t="shared" si="39"/>
        <v>0</v>
      </c>
      <c r="I61" s="92">
        <v>346.71</v>
      </c>
      <c r="J61" s="93">
        <v>6</v>
      </c>
      <c r="K61" s="95">
        <f t="shared" si="40"/>
        <v>0</v>
      </c>
      <c r="L61" s="92">
        <v>419.5</v>
      </c>
      <c r="M61" s="93">
        <v>6</v>
      </c>
      <c r="N61" s="95">
        <f t="shared" si="41"/>
        <v>0</v>
      </c>
      <c r="O61" s="92">
        <v>495.02</v>
      </c>
      <c r="P61" s="93">
        <v>6</v>
      </c>
      <c r="Q61" s="95">
        <f>TRUNC(IF($J$7=0,O61*$I$7,(O61*$I$7)+BM61),2)</f>
        <v>0</v>
      </c>
      <c r="R61" s="92">
        <v>550.02</v>
      </c>
      <c r="S61" s="93">
        <v>6</v>
      </c>
      <c r="T61" s="95">
        <f>TRUNC(IF($J$7=0,R61*$I$7,(R61*$I$7)+BN61),2)</f>
        <v>0</v>
      </c>
      <c r="U61" s="92">
        <v>617.57000000000005</v>
      </c>
      <c r="V61" s="93">
        <v>8</v>
      </c>
      <c r="W61" s="95">
        <f>TRUNC(IF($J$7=0,U61*$I$7,(U61*$I$7)+BO61),2)</f>
        <v>0</v>
      </c>
      <c r="X61" s="92">
        <v>703.13</v>
      </c>
      <c r="Y61" s="93">
        <v>8</v>
      </c>
      <c r="Z61" s="95">
        <f t="shared" si="42"/>
        <v>0</v>
      </c>
      <c r="AA61" s="92">
        <v>781.96</v>
      </c>
      <c r="AB61" s="93">
        <v>8</v>
      </c>
      <c r="AC61" s="95">
        <f t="shared" si="43"/>
        <v>0</v>
      </c>
      <c r="AD61" s="92">
        <v>894.22</v>
      </c>
      <c r="AE61" s="93">
        <v>8</v>
      </c>
      <c r="AF61" s="95">
        <f t="shared" si="44"/>
        <v>0</v>
      </c>
      <c r="AG61" s="92">
        <v>980.04</v>
      </c>
      <c r="AH61" s="93">
        <v>8</v>
      </c>
      <c r="AI61" s="95">
        <f t="shared" si="45"/>
        <v>0</v>
      </c>
      <c r="AJ61" s="92">
        <v>1117.8399999999999</v>
      </c>
      <c r="AK61" s="93">
        <v>8</v>
      </c>
      <c r="AL61" s="95">
        <f t="shared" si="46"/>
        <v>0</v>
      </c>
      <c r="AM61" s="92">
        <v>1184.9000000000001</v>
      </c>
      <c r="AN61" s="93">
        <v>8</v>
      </c>
      <c r="AO61" s="95">
        <f t="shared" si="47"/>
        <v>0</v>
      </c>
      <c r="AP61" s="92">
        <v>1288.58</v>
      </c>
      <c r="AQ61" s="93">
        <v>8</v>
      </c>
      <c r="AR61" s="95">
        <f t="shared" si="48"/>
        <v>0</v>
      </c>
      <c r="AS61" s="92">
        <v>1354.18</v>
      </c>
      <c r="AT61" s="93">
        <v>8</v>
      </c>
      <c r="AU61" s="95">
        <f t="shared" si="49"/>
        <v>0</v>
      </c>
      <c r="AV61" s="92">
        <v>1460.39</v>
      </c>
      <c r="AW61" s="93">
        <v>8</v>
      </c>
      <c r="AX61" s="95">
        <f t="shared" si="50"/>
        <v>0</v>
      </c>
      <c r="AY61" s="92">
        <v>1523.45</v>
      </c>
      <c r="AZ61" s="93">
        <v>8</v>
      </c>
      <c r="BA61" s="95">
        <f t="shared" si="51"/>
        <v>0</v>
      </c>
      <c r="BB61" s="92">
        <v>1631.14</v>
      </c>
      <c r="BC61" s="93">
        <v>8</v>
      </c>
      <c r="BD61" s="95">
        <f t="shared" si="52"/>
        <v>0</v>
      </c>
      <c r="BE61" s="92">
        <v>1690.61</v>
      </c>
      <c r="BF61" s="93">
        <v>8</v>
      </c>
      <c r="BG61" s="96">
        <f t="shared" si="53"/>
        <v>0</v>
      </c>
      <c r="BI61" s="97">
        <f t="shared" si="54"/>
        <v>0</v>
      </c>
      <c r="BJ61" s="97">
        <f t="shared" si="54"/>
        <v>0</v>
      </c>
      <c r="BK61" s="97">
        <f t="shared" si="54"/>
        <v>0</v>
      </c>
      <c r="BL61" s="97">
        <f t="shared" si="54"/>
        <v>0</v>
      </c>
      <c r="BM61" s="97">
        <f t="shared" si="54"/>
        <v>0</v>
      </c>
      <c r="BN61" s="97">
        <f t="shared" si="54"/>
        <v>0</v>
      </c>
      <c r="BO61" s="97">
        <f t="shared" si="54"/>
        <v>0</v>
      </c>
      <c r="BP61" s="97">
        <f t="shared" si="54"/>
        <v>0</v>
      </c>
      <c r="BQ61" s="97">
        <f t="shared" si="54"/>
        <v>0</v>
      </c>
      <c r="BR61" s="97">
        <f t="shared" si="54"/>
        <v>0</v>
      </c>
      <c r="BS61" s="97">
        <f t="shared" si="55"/>
        <v>0</v>
      </c>
      <c r="BT61" s="97">
        <f t="shared" si="55"/>
        <v>0</v>
      </c>
      <c r="BU61" s="97">
        <f t="shared" si="55"/>
        <v>0</v>
      </c>
      <c r="BV61" s="97">
        <f t="shared" si="55"/>
        <v>0</v>
      </c>
      <c r="BW61" s="97">
        <f t="shared" si="55"/>
        <v>0</v>
      </c>
      <c r="BX61" s="97">
        <f t="shared" si="55"/>
        <v>0</v>
      </c>
      <c r="BY61" s="97">
        <f t="shared" si="55"/>
        <v>0</v>
      </c>
      <c r="BZ61" s="97">
        <f t="shared" si="55"/>
        <v>0</v>
      </c>
      <c r="CA61" s="97">
        <f t="shared" si="55"/>
        <v>0</v>
      </c>
      <c r="CB61" s="81"/>
      <c r="CC61" s="81"/>
      <c r="CD61" s="90" t="s">
        <v>118</v>
      </c>
      <c r="CE61" s="90" t="s">
        <v>119</v>
      </c>
      <c r="CF61" s="90" t="s">
        <v>120</v>
      </c>
      <c r="CG61" s="90" t="s">
        <v>121</v>
      </c>
      <c r="CH61" s="90" t="s">
        <v>122</v>
      </c>
      <c r="CI61" s="90" t="s">
        <v>123</v>
      </c>
      <c r="CJ61" s="65" t="s">
        <v>124</v>
      </c>
      <c r="CK61" s="65" t="s">
        <v>125</v>
      </c>
      <c r="CL61" s="65" t="s">
        <v>126</v>
      </c>
      <c r="CM61" s="65" t="s">
        <v>127</v>
      </c>
      <c r="CN61" s="65" t="s">
        <v>128</v>
      </c>
      <c r="CO61" s="65" t="s">
        <v>129</v>
      </c>
      <c r="CP61" s="65" t="s">
        <v>130</v>
      </c>
      <c r="CQ61" s="65" t="s">
        <v>131</v>
      </c>
      <c r="CR61" s="65" t="s">
        <v>132</v>
      </c>
      <c r="CS61" s="65" t="s">
        <v>133</v>
      </c>
      <c r="CT61" s="65" t="s">
        <v>134</v>
      </c>
      <c r="CU61" s="65" t="s">
        <v>135</v>
      </c>
      <c r="CV61" s="65" t="s">
        <v>136</v>
      </c>
      <c r="CW61" s="82"/>
    </row>
    <row r="62" spans="1:101" ht="19.25" customHeight="1" x14ac:dyDescent="0.2">
      <c r="A62" s="139" t="s">
        <v>42</v>
      </c>
      <c r="B62" s="98" t="s">
        <v>43</v>
      </c>
      <c r="C62" s="99">
        <v>148</v>
      </c>
      <c r="D62" s="100">
        <v>12</v>
      </c>
      <c r="E62" s="101">
        <f t="shared" si="38"/>
        <v>0</v>
      </c>
      <c r="F62" s="99">
        <v>182.5</v>
      </c>
      <c r="G62" s="100">
        <v>12</v>
      </c>
      <c r="H62" s="101">
        <f t="shared" si="39"/>
        <v>0</v>
      </c>
      <c r="I62" s="99">
        <v>231.9</v>
      </c>
      <c r="J62" s="100">
        <v>12</v>
      </c>
      <c r="K62" s="101">
        <f t="shared" si="40"/>
        <v>0</v>
      </c>
      <c r="L62" s="99">
        <v>269.88</v>
      </c>
      <c r="M62" s="100">
        <v>12</v>
      </c>
      <c r="N62" s="101">
        <f t="shared" si="41"/>
        <v>0</v>
      </c>
      <c r="O62" s="99">
        <v>314.5</v>
      </c>
      <c r="P62" s="100">
        <v>12</v>
      </c>
      <c r="Q62" s="101">
        <f>TRUNC(IF($J$7=0,O62*$I$7,(O62*$I$7)+BM62),2)</f>
        <v>0</v>
      </c>
      <c r="R62" s="99">
        <v>357.31</v>
      </c>
      <c r="S62" s="100">
        <v>12</v>
      </c>
      <c r="T62" s="101">
        <f>TRUNC(IF($J$7=0,R62*$I$7,(R62*$I$7)+BN62),2)</f>
        <v>0</v>
      </c>
      <c r="U62" s="99">
        <v>417.35</v>
      </c>
      <c r="V62" s="100">
        <v>8</v>
      </c>
      <c r="W62" s="101">
        <f>TRUNC(IF($J$7=0,U62*$I$7,(U62*$I$7)+BO62),2)</f>
        <v>0</v>
      </c>
      <c r="X62" s="99">
        <v>436.76</v>
      </c>
      <c r="Y62" s="100">
        <v>8</v>
      </c>
      <c r="Z62" s="101">
        <f t="shared" si="42"/>
        <v>0</v>
      </c>
      <c r="AA62" s="102">
        <v>491.18</v>
      </c>
      <c r="AB62" s="100">
        <v>8</v>
      </c>
      <c r="AC62" s="101">
        <f t="shared" si="43"/>
        <v>0</v>
      </c>
      <c r="AD62" s="102">
        <v>571.05999999999995</v>
      </c>
      <c r="AE62" s="100">
        <v>8</v>
      </c>
      <c r="AF62" s="101">
        <f t="shared" si="44"/>
        <v>0</v>
      </c>
      <c r="AG62" s="102">
        <v>634.04</v>
      </c>
      <c r="AH62" s="100">
        <v>8</v>
      </c>
      <c r="AI62" s="101">
        <f t="shared" si="45"/>
        <v>0</v>
      </c>
      <c r="AJ62" s="102">
        <v>727.66</v>
      </c>
      <c r="AK62" s="100">
        <v>8</v>
      </c>
      <c r="AL62" s="101">
        <f t="shared" si="46"/>
        <v>0</v>
      </c>
      <c r="AM62" s="102">
        <v>774.4</v>
      </c>
      <c r="AN62" s="100">
        <v>8</v>
      </c>
      <c r="AO62" s="101">
        <f t="shared" si="47"/>
        <v>0</v>
      </c>
      <c r="AP62" s="102">
        <v>842.16</v>
      </c>
      <c r="AQ62" s="100">
        <v>8</v>
      </c>
      <c r="AR62" s="101">
        <f t="shared" si="48"/>
        <v>0</v>
      </c>
      <c r="AS62" s="102">
        <v>885.02</v>
      </c>
      <c r="AT62" s="100">
        <v>8</v>
      </c>
      <c r="AU62" s="101">
        <f t="shared" si="49"/>
        <v>0</v>
      </c>
      <c r="AV62" s="102">
        <v>954.44</v>
      </c>
      <c r="AW62" s="100">
        <v>8</v>
      </c>
      <c r="AX62" s="101">
        <f t="shared" si="50"/>
        <v>0</v>
      </c>
      <c r="AY62" s="102">
        <v>995.65</v>
      </c>
      <c r="AZ62" s="100">
        <v>8</v>
      </c>
      <c r="BA62" s="101">
        <f t="shared" si="51"/>
        <v>0</v>
      </c>
      <c r="BB62" s="102">
        <v>1068.95</v>
      </c>
      <c r="BC62" s="100">
        <v>8</v>
      </c>
      <c r="BD62" s="101">
        <f t="shared" si="52"/>
        <v>0</v>
      </c>
      <c r="BE62" s="99">
        <v>1110.6500000000001</v>
      </c>
      <c r="BF62" s="100">
        <v>8</v>
      </c>
      <c r="BG62" s="101">
        <f t="shared" si="53"/>
        <v>0</v>
      </c>
      <c r="BI62" s="80">
        <f t="shared" si="54"/>
        <v>0</v>
      </c>
      <c r="BJ62" s="80">
        <f t="shared" si="54"/>
        <v>0</v>
      </c>
      <c r="BK62" s="80">
        <f t="shared" si="54"/>
        <v>0</v>
      </c>
      <c r="BL62" s="80">
        <f t="shared" si="54"/>
        <v>0</v>
      </c>
      <c r="BM62" s="80">
        <f t="shared" si="54"/>
        <v>0</v>
      </c>
      <c r="BN62" s="80">
        <f t="shared" si="54"/>
        <v>0</v>
      </c>
      <c r="BO62" s="80">
        <f t="shared" si="54"/>
        <v>0</v>
      </c>
      <c r="BP62" s="80">
        <f t="shared" si="54"/>
        <v>0</v>
      </c>
      <c r="BQ62" s="80">
        <f t="shared" si="54"/>
        <v>0</v>
      </c>
      <c r="BR62" s="80">
        <f t="shared" si="54"/>
        <v>0</v>
      </c>
      <c r="BS62" s="80">
        <f t="shared" si="55"/>
        <v>0</v>
      </c>
      <c r="BT62" s="80">
        <f t="shared" si="55"/>
        <v>0</v>
      </c>
      <c r="BU62" s="80">
        <f t="shared" si="55"/>
        <v>0</v>
      </c>
      <c r="BV62" s="80">
        <f t="shared" si="55"/>
        <v>0</v>
      </c>
      <c r="BW62" s="80">
        <f t="shared" si="55"/>
        <v>0</v>
      </c>
      <c r="BX62" s="80">
        <f t="shared" si="55"/>
        <v>0</v>
      </c>
      <c r="BY62" s="80">
        <f t="shared" si="55"/>
        <v>0</v>
      </c>
      <c r="BZ62" s="80">
        <f t="shared" si="55"/>
        <v>0</v>
      </c>
      <c r="CA62" s="80">
        <f t="shared" si="55"/>
        <v>0</v>
      </c>
      <c r="CB62" s="81"/>
      <c r="CC62" s="81"/>
      <c r="CD62" s="90" t="s">
        <v>137</v>
      </c>
      <c r="CE62" s="90" t="s">
        <v>138</v>
      </c>
      <c r="CF62" s="90" t="s">
        <v>139</v>
      </c>
      <c r="CG62" s="90" t="s">
        <v>140</v>
      </c>
      <c r="CH62" s="90" t="s">
        <v>141</v>
      </c>
      <c r="CI62" s="90" t="s">
        <v>142</v>
      </c>
      <c r="CJ62" s="65" t="s">
        <v>143</v>
      </c>
      <c r="CK62" s="65" t="s">
        <v>144</v>
      </c>
      <c r="CL62" s="65" t="s">
        <v>145</v>
      </c>
      <c r="CM62" s="65" t="s">
        <v>146</v>
      </c>
      <c r="CN62" s="65" t="s">
        <v>147</v>
      </c>
      <c r="CO62" s="65" t="s">
        <v>148</v>
      </c>
      <c r="CP62" s="65" t="s">
        <v>149</v>
      </c>
      <c r="CQ62" s="65" t="s">
        <v>150</v>
      </c>
      <c r="CR62" s="65" t="s">
        <v>151</v>
      </c>
      <c r="CS62" s="65" t="s">
        <v>152</v>
      </c>
      <c r="CT62" s="65" t="s">
        <v>153</v>
      </c>
      <c r="CU62" s="65" t="s">
        <v>154</v>
      </c>
      <c r="CV62" s="65" t="s">
        <v>155</v>
      </c>
      <c r="CW62" s="82"/>
    </row>
    <row r="63" spans="1:101" ht="19.25" customHeight="1" x14ac:dyDescent="0.2">
      <c r="A63" s="140"/>
      <c r="B63" s="103" t="s">
        <v>39</v>
      </c>
      <c r="C63" s="104">
        <v>157.12</v>
      </c>
      <c r="D63" s="105">
        <v>12</v>
      </c>
      <c r="E63" s="106">
        <f t="shared" si="38"/>
        <v>0</v>
      </c>
      <c r="F63" s="104">
        <v>197.52</v>
      </c>
      <c r="G63" s="105">
        <v>12</v>
      </c>
      <c r="H63" s="106">
        <f t="shared" si="39"/>
        <v>0</v>
      </c>
      <c r="I63" s="104">
        <v>242.42</v>
      </c>
      <c r="J63" s="105">
        <v>12</v>
      </c>
      <c r="K63" s="107">
        <f t="shared" si="40"/>
        <v>0</v>
      </c>
      <c r="L63" s="104">
        <v>274.41000000000003</v>
      </c>
      <c r="M63" s="105">
        <v>12</v>
      </c>
      <c r="N63" s="107">
        <f t="shared" si="41"/>
        <v>0</v>
      </c>
      <c r="O63" s="104">
        <v>322.44</v>
      </c>
      <c r="P63" s="105">
        <v>12</v>
      </c>
      <c r="Q63" s="107">
        <f>TRUNC(IF($J$7=0,O63*$I$7,(O63*$I$7)+BM63),2)</f>
        <v>0</v>
      </c>
      <c r="R63" s="104">
        <v>353.36</v>
      </c>
      <c r="S63" s="105">
        <v>12</v>
      </c>
      <c r="T63" s="107">
        <f>TRUNC(IF($J$7=0,R63*$I$7,(R63*$I$7)+BN63),2)</f>
        <v>0</v>
      </c>
      <c r="U63" s="104">
        <v>418.15</v>
      </c>
      <c r="V63" s="105">
        <v>8</v>
      </c>
      <c r="W63" s="107">
        <f>TRUNC(IF($J$7=0,U63*$I$7,(U63*$I$7)+BO63),2)</f>
        <v>0</v>
      </c>
      <c r="X63" s="104">
        <v>477.7</v>
      </c>
      <c r="Y63" s="105">
        <v>8</v>
      </c>
      <c r="Z63" s="107">
        <f t="shared" si="42"/>
        <v>0</v>
      </c>
      <c r="AA63" s="104">
        <v>501.95</v>
      </c>
      <c r="AB63" s="105">
        <v>8</v>
      </c>
      <c r="AC63" s="107">
        <f t="shared" si="43"/>
        <v>0</v>
      </c>
      <c r="AD63" s="104">
        <v>596.6</v>
      </c>
      <c r="AE63" s="105">
        <v>8</v>
      </c>
      <c r="AF63" s="107">
        <f t="shared" si="44"/>
        <v>0</v>
      </c>
      <c r="AG63" s="104">
        <v>662.95</v>
      </c>
      <c r="AH63" s="105">
        <v>8</v>
      </c>
      <c r="AI63" s="107">
        <f t="shared" si="45"/>
        <v>0</v>
      </c>
      <c r="AJ63" s="104">
        <v>761.06</v>
      </c>
      <c r="AK63" s="105">
        <v>6</v>
      </c>
      <c r="AL63" s="107">
        <f t="shared" si="46"/>
        <v>0</v>
      </c>
      <c r="AM63" s="104">
        <v>810.16</v>
      </c>
      <c r="AN63" s="105">
        <v>8</v>
      </c>
      <c r="AO63" s="107">
        <f t="shared" si="47"/>
        <v>0</v>
      </c>
      <c r="AP63" s="104">
        <v>881.04</v>
      </c>
      <c r="AQ63" s="105">
        <v>8</v>
      </c>
      <c r="AR63" s="107">
        <f t="shared" si="48"/>
        <v>0</v>
      </c>
      <c r="AS63" s="104">
        <v>925.88</v>
      </c>
      <c r="AT63" s="105">
        <v>8</v>
      </c>
      <c r="AU63" s="107">
        <f t="shared" si="49"/>
        <v>0</v>
      </c>
      <c r="AV63" s="104">
        <v>998.51</v>
      </c>
      <c r="AW63" s="105">
        <v>8</v>
      </c>
      <c r="AX63" s="107">
        <f t="shared" si="50"/>
        <v>0</v>
      </c>
      <c r="AY63" s="104">
        <v>1041.6199999999999</v>
      </c>
      <c r="AZ63" s="105">
        <v>8</v>
      </c>
      <c r="BA63" s="107">
        <f t="shared" si="51"/>
        <v>0</v>
      </c>
      <c r="BB63" s="104">
        <v>1118.5</v>
      </c>
      <c r="BC63" s="105">
        <v>8</v>
      </c>
      <c r="BD63" s="107">
        <f t="shared" si="52"/>
        <v>0</v>
      </c>
      <c r="BE63" s="104">
        <v>1162.31</v>
      </c>
      <c r="BF63" s="105">
        <v>8</v>
      </c>
      <c r="BG63" s="108">
        <f t="shared" si="53"/>
        <v>0</v>
      </c>
      <c r="BI63" s="89">
        <f t="shared" si="54"/>
        <v>0</v>
      </c>
      <c r="BJ63" s="89">
        <f t="shared" si="54"/>
        <v>0</v>
      </c>
      <c r="BK63" s="89">
        <f t="shared" si="54"/>
        <v>0</v>
      </c>
      <c r="BL63" s="89">
        <f t="shared" si="54"/>
        <v>0</v>
      </c>
      <c r="BM63" s="89">
        <f t="shared" si="54"/>
        <v>0</v>
      </c>
      <c r="BN63" s="89">
        <f t="shared" si="54"/>
        <v>0</v>
      </c>
      <c r="BO63" s="89">
        <f t="shared" si="54"/>
        <v>0</v>
      </c>
      <c r="BP63" s="89">
        <f t="shared" si="54"/>
        <v>0</v>
      </c>
      <c r="BQ63" s="89">
        <f t="shared" si="54"/>
        <v>0</v>
      </c>
      <c r="BR63" s="89">
        <f t="shared" si="54"/>
        <v>0</v>
      </c>
      <c r="BS63" s="89">
        <f t="shared" si="55"/>
        <v>0</v>
      </c>
      <c r="BT63" s="89">
        <f t="shared" si="55"/>
        <v>0</v>
      </c>
      <c r="BU63" s="89">
        <f t="shared" si="55"/>
        <v>0</v>
      </c>
      <c r="BV63" s="89">
        <f t="shared" si="55"/>
        <v>0</v>
      </c>
      <c r="BW63" s="89">
        <f t="shared" si="55"/>
        <v>0</v>
      </c>
      <c r="BX63" s="89">
        <f t="shared" si="55"/>
        <v>0</v>
      </c>
      <c r="BY63" s="89">
        <f t="shared" si="55"/>
        <v>0</v>
      </c>
      <c r="BZ63" s="89">
        <f t="shared" si="55"/>
        <v>0</v>
      </c>
      <c r="CA63" s="89">
        <f t="shared" si="55"/>
        <v>0</v>
      </c>
      <c r="CB63" s="81"/>
      <c r="CC63" s="81"/>
      <c r="CD63" s="90" t="s">
        <v>156</v>
      </c>
      <c r="CE63" s="90" t="s">
        <v>157</v>
      </c>
      <c r="CF63" s="90" t="s">
        <v>158</v>
      </c>
      <c r="CG63" s="90" t="s">
        <v>159</v>
      </c>
      <c r="CH63" s="90" t="s">
        <v>160</v>
      </c>
      <c r="CI63" s="90" t="s">
        <v>161</v>
      </c>
      <c r="CJ63" s="65" t="s">
        <v>162</v>
      </c>
      <c r="CK63" s="65" t="s">
        <v>163</v>
      </c>
      <c r="CL63" s="65" t="s">
        <v>164</v>
      </c>
      <c r="CM63" s="65" t="s">
        <v>165</v>
      </c>
      <c r="CN63" s="65" t="s">
        <v>166</v>
      </c>
      <c r="CO63" s="65" t="s">
        <v>167</v>
      </c>
      <c r="CP63" s="65" t="s">
        <v>168</v>
      </c>
      <c r="CQ63" s="65" t="s">
        <v>169</v>
      </c>
      <c r="CR63" s="65" t="s">
        <v>170</v>
      </c>
      <c r="CS63" s="65" t="s">
        <v>171</v>
      </c>
      <c r="CT63" s="65" t="s">
        <v>172</v>
      </c>
      <c r="CU63" s="65" t="s">
        <v>173</v>
      </c>
      <c r="CV63" s="65" t="s">
        <v>174</v>
      </c>
      <c r="CW63" s="82"/>
    </row>
    <row r="64" spans="1:101" ht="19.25" customHeight="1" x14ac:dyDescent="0.2">
      <c r="A64" s="140"/>
      <c r="B64" s="103" t="s">
        <v>40</v>
      </c>
      <c r="C64" s="104">
        <v>175.52</v>
      </c>
      <c r="D64" s="105">
        <v>6</v>
      </c>
      <c r="E64" s="106">
        <f t="shared" si="38"/>
        <v>0</v>
      </c>
      <c r="F64" s="104">
        <v>223.28</v>
      </c>
      <c r="G64" s="105">
        <v>6</v>
      </c>
      <c r="H64" s="106">
        <f t="shared" si="39"/>
        <v>0</v>
      </c>
      <c r="I64" s="104">
        <v>271.02999999999997</v>
      </c>
      <c r="J64" s="105">
        <v>6</v>
      </c>
      <c r="K64" s="107">
        <f t="shared" si="40"/>
        <v>0</v>
      </c>
      <c r="L64" s="104">
        <v>317.92</v>
      </c>
      <c r="M64" s="105">
        <v>6</v>
      </c>
      <c r="N64" s="107">
        <f t="shared" si="41"/>
        <v>0</v>
      </c>
      <c r="O64" s="104">
        <v>373.29</v>
      </c>
      <c r="P64" s="105">
        <v>6</v>
      </c>
      <c r="Q64" s="107">
        <f>TRUNC(IF($J$7=0,O64*$I$7,(O64*$I$7)+BM64),2)</f>
        <v>0</v>
      </c>
      <c r="R64" s="104">
        <v>417.47</v>
      </c>
      <c r="S64" s="105">
        <v>6</v>
      </c>
      <c r="T64" s="107">
        <f>TRUNC(IF($J$7=0,R64*$I$7,(R64*$I$7)+BN64),2)</f>
        <v>0</v>
      </c>
      <c r="U64" s="104">
        <v>466.69</v>
      </c>
      <c r="V64" s="105">
        <v>8</v>
      </c>
      <c r="W64" s="107">
        <f>TRUNC(IF($J$7=0,U64*$I$7,(U64*$I$7)+BO64),2)</f>
        <v>0</v>
      </c>
      <c r="X64" s="104">
        <v>533.4</v>
      </c>
      <c r="Y64" s="105">
        <v>8</v>
      </c>
      <c r="Z64" s="107">
        <f t="shared" si="42"/>
        <v>0</v>
      </c>
      <c r="AA64" s="104">
        <v>580.41</v>
      </c>
      <c r="AB64" s="105">
        <v>8</v>
      </c>
      <c r="AC64" s="107">
        <f t="shared" si="43"/>
        <v>0</v>
      </c>
      <c r="AD64" s="104">
        <v>681.2</v>
      </c>
      <c r="AE64" s="105">
        <v>8</v>
      </c>
      <c r="AF64" s="107">
        <f t="shared" si="44"/>
        <v>0</v>
      </c>
      <c r="AG64" s="104">
        <v>749.53</v>
      </c>
      <c r="AH64" s="105">
        <v>8</v>
      </c>
      <c r="AI64" s="107">
        <f t="shared" si="45"/>
        <v>0</v>
      </c>
      <c r="AJ64" s="104">
        <v>857.4</v>
      </c>
      <c r="AK64" s="105">
        <v>8</v>
      </c>
      <c r="AL64" s="107">
        <f t="shared" si="46"/>
        <v>0</v>
      </c>
      <c r="AM64" s="104">
        <v>909.95</v>
      </c>
      <c r="AN64" s="105">
        <v>8</v>
      </c>
      <c r="AO64" s="107">
        <f t="shared" si="47"/>
        <v>0</v>
      </c>
      <c r="AP64" s="104">
        <v>989.57</v>
      </c>
      <c r="AQ64" s="105">
        <v>6</v>
      </c>
      <c r="AR64" s="107">
        <f t="shared" si="48"/>
        <v>0</v>
      </c>
      <c r="AS64" s="104">
        <v>1039.94</v>
      </c>
      <c r="AT64" s="105">
        <v>8</v>
      </c>
      <c r="AU64" s="107">
        <f t="shared" si="49"/>
        <v>0</v>
      </c>
      <c r="AV64" s="104">
        <v>1121.51</v>
      </c>
      <c r="AW64" s="105">
        <v>8</v>
      </c>
      <c r="AX64" s="107">
        <f t="shared" si="50"/>
        <v>0</v>
      </c>
      <c r="AY64" s="104">
        <v>1169.94</v>
      </c>
      <c r="AZ64" s="105">
        <v>8</v>
      </c>
      <c r="BA64" s="107">
        <f t="shared" si="51"/>
        <v>0</v>
      </c>
      <c r="BB64" s="104">
        <v>1253.69</v>
      </c>
      <c r="BC64" s="105">
        <v>8</v>
      </c>
      <c r="BD64" s="107">
        <f t="shared" si="52"/>
        <v>0</v>
      </c>
      <c r="BE64" s="104">
        <v>1300.3800000000001</v>
      </c>
      <c r="BF64" s="105">
        <v>8</v>
      </c>
      <c r="BG64" s="108">
        <f t="shared" si="53"/>
        <v>0</v>
      </c>
      <c r="BI64" s="89">
        <f t="shared" si="54"/>
        <v>0</v>
      </c>
      <c r="BJ64" s="89">
        <f t="shared" si="54"/>
        <v>0</v>
      </c>
      <c r="BK64" s="89">
        <f t="shared" si="54"/>
        <v>0</v>
      </c>
      <c r="BL64" s="89">
        <f t="shared" si="54"/>
        <v>0</v>
      </c>
      <c r="BM64" s="89">
        <f t="shared" si="54"/>
        <v>0</v>
      </c>
      <c r="BN64" s="89">
        <f t="shared" si="54"/>
        <v>0</v>
      </c>
      <c r="BO64" s="89">
        <f t="shared" si="54"/>
        <v>0</v>
      </c>
      <c r="BP64" s="89">
        <f t="shared" si="54"/>
        <v>0</v>
      </c>
      <c r="BQ64" s="89">
        <f t="shared" si="54"/>
        <v>0</v>
      </c>
      <c r="BR64" s="89">
        <f t="shared" si="54"/>
        <v>0</v>
      </c>
      <c r="BS64" s="89">
        <f t="shared" si="55"/>
        <v>0</v>
      </c>
      <c r="BT64" s="89">
        <f t="shared" si="55"/>
        <v>0</v>
      </c>
      <c r="BU64" s="89">
        <f t="shared" si="55"/>
        <v>0</v>
      </c>
      <c r="BV64" s="89">
        <f t="shared" si="55"/>
        <v>0</v>
      </c>
      <c r="BW64" s="89">
        <f t="shared" si="55"/>
        <v>0</v>
      </c>
      <c r="BX64" s="89">
        <f t="shared" si="55"/>
        <v>0</v>
      </c>
      <c r="BY64" s="89">
        <f t="shared" si="55"/>
        <v>0</v>
      </c>
      <c r="BZ64" s="89">
        <f t="shared" si="55"/>
        <v>0</v>
      </c>
      <c r="CA64" s="89">
        <f t="shared" si="55"/>
        <v>0</v>
      </c>
      <c r="CB64" s="81"/>
      <c r="CC64" s="81"/>
      <c r="CD64" s="90" t="s">
        <v>175</v>
      </c>
      <c r="CE64" s="90" t="s">
        <v>176</v>
      </c>
      <c r="CF64" s="90" t="s">
        <v>177</v>
      </c>
      <c r="CG64" s="90" t="s">
        <v>178</v>
      </c>
      <c r="CH64" s="90" t="s">
        <v>179</v>
      </c>
      <c r="CI64" s="90" t="s">
        <v>180</v>
      </c>
      <c r="CJ64" s="65" t="s">
        <v>181</v>
      </c>
      <c r="CK64" s="65" t="s">
        <v>182</v>
      </c>
      <c r="CL64" s="65" t="s">
        <v>183</v>
      </c>
      <c r="CM64" s="65" t="s">
        <v>184</v>
      </c>
      <c r="CN64" s="65" t="s">
        <v>185</v>
      </c>
      <c r="CO64" s="65" t="s">
        <v>186</v>
      </c>
      <c r="CP64" s="65" t="s">
        <v>187</v>
      </c>
      <c r="CQ64" s="65" t="s">
        <v>188</v>
      </c>
      <c r="CR64" s="65" t="s">
        <v>189</v>
      </c>
      <c r="CS64" s="65" t="s">
        <v>190</v>
      </c>
      <c r="CT64" s="65" t="s">
        <v>191</v>
      </c>
      <c r="CU64" s="65" t="s">
        <v>192</v>
      </c>
      <c r="CV64" s="65" t="s">
        <v>193</v>
      </c>
      <c r="CW64" s="82"/>
    </row>
    <row r="65" spans="1:101" ht="19.25" customHeight="1" x14ac:dyDescent="0.2">
      <c r="A65" s="141"/>
      <c r="B65" s="109" t="s">
        <v>41</v>
      </c>
      <c r="C65" s="110">
        <v>219.19</v>
      </c>
      <c r="D65" s="111">
        <v>6</v>
      </c>
      <c r="E65" s="112">
        <f t="shared" si="38"/>
        <v>0</v>
      </c>
      <c r="F65" s="110">
        <v>287.19</v>
      </c>
      <c r="G65" s="111">
        <v>6</v>
      </c>
      <c r="H65" s="112">
        <f t="shared" si="39"/>
        <v>0</v>
      </c>
      <c r="I65" s="110">
        <v>355.17</v>
      </c>
      <c r="J65" s="111">
        <v>6</v>
      </c>
      <c r="K65" s="113">
        <f t="shared" si="40"/>
        <v>0</v>
      </c>
      <c r="L65" s="110">
        <v>429.22</v>
      </c>
      <c r="M65" s="111">
        <v>6</v>
      </c>
      <c r="N65" s="113">
        <f t="shared" si="41"/>
        <v>0</v>
      </c>
      <c r="O65" s="110">
        <v>506.42</v>
      </c>
      <c r="P65" s="111">
        <v>6</v>
      </c>
      <c r="Q65" s="113">
        <f>TRUNC(IF($J$7=0,O65*$I$7,(O65*$I$7)+BM65),2)</f>
        <v>0</v>
      </c>
      <c r="R65" s="110">
        <v>562.41</v>
      </c>
      <c r="S65" s="111">
        <v>6</v>
      </c>
      <c r="T65" s="113">
        <f>TRUNC(IF($J$7=0,R65*$I$7,(R65*$I$7)+BN65),2)</f>
        <v>0</v>
      </c>
      <c r="U65" s="110">
        <v>631.96</v>
      </c>
      <c r="V65" s="111">
        <v>8</v>
      </c>
      <c r="W65" s="113">
        <f>TRUNC(IF($J$7=0,U65*$I$7,(U65*$I$7)+BO65),2)</f>
        <v>0</v>
      </c>
      <c r="X65" s="110">
        <v>719.63</v>
      </c>
      <c r="Y65" s="111">
        <v>8</v>
      </c>
      <c r="Z65" s="113">
        <f t="shared" si="42"/>
        <v>0</v>
      </c>
      <c r="AA65" s="110">
        <v>799.6</v>
      </c>
      <c r="AB65" s="111">
        <v>8</v>
      </c>
      <c r="AC65" s="113">
        <f t="shared" si="43"/>
        <v>0</v>
      </c>
      <c r="AD65" s="110">
        <v>914.8</v>
      </c>
      <c r="AE65" s="111">
        <v>8</v>
      </c>
      <c r="AF65" s="113">
        <f t="shared" si="44"/>
        <v>0</v>
      </c>
      <c r="AG65" s="110">
        <v>1002.96</v>
      </c>
      <c r="AH65" s="111">
        <v>8</v>
      </c>
      <c r="AI65" s="113">
        <f t="shared" si="45"/>
        <v>0</v>
      </c>
      <c r="AJ65" s="110">
        <v>1144.1300000000001</v>
      </c>
      <c r="AK65" s="111">
        <v>8</v>
      </c>
      <c r="AL65" s="113">
        <f t="shared" si="46"/>
        <v>0</v>
      </c>
      <c r="AM65" s="110">
        <v>1212.9000000000001</v>
      </c>
      <c r="AN65" s="111">
        <v>8</v>
      </c>
      <c r="AO65" s="113">
        <f t="shared" si="47"/>
        <v>0</v>
      </c>
      <c r="AP65" s="110">
        <v>1319.03</v>
      </c>
      <c r="AQ65" s="111">
        <v>8</v>
      </c>
      <c r="AR65" s="113">
        <f t="shared" si="48"/>
        <v>0</v>
      </c>
      <c r="AS65" s="110">
        <v>1386.18</v>
      </c>
      <c r="AT65" s="111">
        <v>8</v>
      </c>
      <c r="AU65" s="113">
        <f t="shared" si="49"/>
        <v>0</v>
      </c>
      <c r="AV65" s="110">
        <v>1494.9</v>
      </c>
      <c r="AW65" s="111">
        <v>8</v>
      </c>
      <c r="AX65" s="113">
        <f t="shared" si="50"/>
        <v>0</v>
      </c>
      <c r="AY65" s="110">
        <v>1559.45</v>
      </c>
      <c r="AZ65" s="111">
        <v>8</v>
      </c>
      <c r="BA65" s="113">
        <f t="shared" si="51"/>
        <v>0</v>
      </c>
      <c r="BB65" s="110">
        <v>1669.81</v>
      </c>
      <c r="BC65" s="111">
        <v>8</v>
      </c>
      <c r="BD65" s="113">
        <f t="shared" si="52"/>
        <v>0</v>
      </c>
      <c r="BE65" s="110">
        <v>1730.81</v>
      </c>
      <c r="BF65" s="111">
        <v>8</v>
      </c>
      <c r="BG65" s="114">
        <f t="shared" si="53"/>
        <v>0</v>
      </c>
      <c r="BI65" s="97">
        <f t="shared" si="54"/>
        <v>0</v>
      </c>
      <c r="BJ65" s="97">
        <f t="shared" si="54"/>
        <v>0</v>
      </c>
      <c r="BK65" s="97">
        <f t="shared" si="54"/>
        <v>0</v>
      </c>
      <c r="BL65" s="97">
        <f t="shared" si="54"/>
        <v>0</v>
      </c>
      <c r="BM65" s="97">
        <f t="shared" si="54"/>
        <v>0</v>
      </c>
      <c r="BN65" s="97">
        <f t="shared" si="54"/>
        <v>0</v>
      </c>
      <c r="BO65" s="97">
        <f t="shared" si="54"/>
        <v>0</v>
      </c>
      <c r="BP65" s="97">
        <f t="shared" si="54"/>
        <v>0</v>
      </c>
      <c r="BQ65" s="97">
        <f t="shared" si="54"/>
        <v>0</v>
      </c>
      <c r="BR65" s="97">
        <f t="shared" si="54"/>
        <v>0</v>
      </c>
      <c r="BS65" s="97">
        <f t="shared" si="55"/>
        <v>0</v>
      </c>
      <c r="BT65" s="97">
        <f t="shared" si="55"/>
        <v>0</v>
      </c>
      <c r="BU65" s="97">
        <f t="shared" si="55"/>
        <v>0</v>
      </c>
      <c r="BV65" s="97">
        <f t="shared" si="55"/>
        <v>0</v>
      </c>
      <c r="BW65" s="97">
        <f t="shared" si="55"/>
        <v>0</v>
      </c>
      <c r="BX65" s="97">
        <f t="shared" si="55"/>
        <v>0</v>
      </c>
      <c r="BY65" s="97">
        <f t="shared" si="55"/>
        <v>0</v>
      </c>
      <c r="BZ65" s="97">
        <f t="shared" si="55"/>
        <v>0</v>
      </c>
      <c r="CA65" s="97">
        <f t="shared" si="55"/>
        <v>0</v>
      </c>
      <c r="CB65" s="81"/>
      <c r="CC65" s="81"/>
      <c r="CD65" s="90" t="s">
        <v>194</v>
      </c>
      <c r="CE65" s="90" t="s">
        <v>195</v>
      </c>
      <c r="CF65" s="90" t="s">
        <v>196</v>
      </c>
      <c r="CG65" s="90" t="s">
        <v>197</v>
      </c>
      <c r="CH65" s="90" t="s">
        <v>198</v>
      </c>
      <c r="CI65" s="90" t="s">
        <v>199</v>
      </c>
      <c r="CJ65" s="65" t="s">
        <v>200</v>
      </c>
      <c r="CK65" s="65" t="s">
        <v>201</v>
      </c>
      <c r="CL65" s="65" t="s">
        <v>202</v>
      </c>
      <c r="CM65" s="65" t="s">
        <v>203</v>
      </c>
      <c r="CN65" s="65" t="s">
        <v>204</v>
      </c>
      <c r="CO65" s="65" t="s">
        <v>205</v>
      </c>
      <c r="CP65" s="65" t="s">
        <v>206</v>
      </c>
      <c r="CQ65" s="65" t="s">
        <v>207</v>
      </c>
      <c r="CR65" s="65" t="s">
        <v>208</v>
      </c>
      <c r="CS65" s="65" t="s">
        <v>209</v>
      </c>
      <c r="CT65" s="65" t="s">
        <v>210</v>
      </c>
      <c r="CU65" s="65" t="s">
        <v>211</v>
      </c>
      <c r="CV65" s="65" t="s">
        <v>212</v>
      </c>
      <c r="CW65" s="82"/>
    </row>
    <row r="66" spans="1:101" ht="19.25" customHeight="1" x14ac:dyDescent="0.2">
      <c r="A66" s="136" t="s">
        <v>44</v>
      </c>
      <c r="B66" s="75" t="s">
        <v>45</v>
      </c>
      <c r="C66" s="76">
        <v>154.43</v>
      </c>
      <c r="D66" s="77">
        <v>12</v>
      </c>
      <c r="E66" s="78">
        <f t="shared" si="38"/>
        <v>0</v>
      </c>
      <c r="F66" s="76">
        <v>190.45</v>
      </c>
      <c r="G66" s="77">
        <v>12</v>
      </c>
      <c r="H66" s="78">
        <f t="shared" si="39"/>
        <v>0</v>
      </c>
      <c r="I66" s="76">
        <v>241.94</v>
      </c>
      <c r="J66" s="77">
        <v>12</v>
      </c>
      <c r="K66" s="78">
        <f t="shared" si="40"/>
        <v>0</v>
      </c>
      <c r="L66" s="76">
        <v>281.52</v>
      </c>
      <c r="M66" s="77">
        <v>12</v>
      </c>
      <c r="N66" s="78">
        <f t="shared" si="41"/>
        <v>0</v>
      </c>
      <c r="O66" s="76">
        <v>328.09</v>
      </c>
      <c r="P66" s="77">
        <v>12</v>
      </c>
      <c r="Q66" s="78">
        <f>TRUNC(IF($J$7=0,O66*$I$7,(O66*$I$7)+BM66),2)</f>
        <v>0</v>
      </c>
      <c r="R66" s="76">
        <v>410.71</v>
      </c>
      <c r="S66" s="77">
        <v>12</v>
      </c>
      <c r="T66" s="78">
        <f>TRUNC(IF($J$7=0,R66*$I$7,(R66*$I$7)+BN66),2)</f>
        <v>0</v>
      </c>
      <c r="U66" s="76">
        <v>481.46</v>
      </c>
      <c r="V66" s="77">
        <v>8</v>
      </c>
      <c r="W66" s="78">
        <f>TRUNC(IF($J$7=0,U66*$I$7,(U66*$I$7)+BO66),2)</f>
        <v>0</v>
      </c>
      <c r="X66" s="76">
        <v>536.19000000000005</v>
      </c>
      <c r="Y66" s="77">
        <v>8</v>
      </c>
      <c r="Z66" s="78">
        <f t="shared" si="42"/>
        <v>0</v>
      </c>
      <c r="AA66" s="79">
        <v>574.03</v>
      </c>
      <c r="AB66" s="77">
        <v>8</v>
      </c>
      <c r="AC66" s="78">
        <f t="shared" si="43"/>
        <v>0</v>
      </c>
      <c r="AD66" s="79">
        <v>645.57000000000005</v>
      </c>
      <c r="AE66" s="77">
        <v>8</v>
      </c>
      <c r="AF66" s="78">
        <f t="shared" si="44"/>
        <v>0</v>
      </c>
      <c r="AG66" s="79">
        <v>700.3</v>
      </c>
      <c r="AH66" s="77">
        <v>8</v>
      </c>
      <c r="AI66" s="78">
        <f t="shared" si="45"/>
        <v>0</v>
      </c>
      <c r="AJ66" s="79">
        <v>759.07</v>
      </c>
      <c r="AK66" s="77">
        <v>8</v>
      </c>
      <c r="AL66" s="78">
        <f t="shared" si="46"/>
        <v>0</v>
      </c>
      <c r="AM66" s="79">
        <v>807.85</v>
      </c>
      <c r="AN66" s="77">
        <v>8</v>
      </c>
      <c r="AO66" s="78">
        <f t="shared" si="47"/>
        <v>0</v>
      </c>
      <c r="AP66" s="79">
        <v>878.53</v>
      </c>
      <c r="AQ66" s="77">
        <v>8</v>
      </c>
      <c r="AR66" s="78">
        <f t="shared" si="48"/>
        <v>0</v>
      </c>
      <c r="AS66" s="79">
        <v>923.26</v>
      </c>
      <c r="AT66" s="77">
        <v>8</v>
      </c>
      <c r="AU66" s="78">
        <f t="shared" si="49"/>
        <v>0</v>
      </c>
      <c r="AV66" s="79">
        <v>995.68</v>
      </c>
      <c r="AW66" s="77">
        <v>8</v>
      </c>
      <c r="AX66" s="78">
        <f t="shared" si="50"/>
        <v>0</v>
      </c>
      <c r="AY66" s="79">
        <v>1038.6600000000001</v>
      </c>
      <c r="AZ66" s="77">
        <v>8</v>
      </c>
      <c r="BA66" s="78">
        <f t="shared" si="51"/>
        <v>0</v>
      </c>
      <c r="BB66" s="79">
        <v>1115.1400000000001</v>
      </c>
      <c r="BC66" s="77">
        <v>8</v>
      </c>
      <c r="BD66" s="78">
        <f t="shared" si="52"/>
        <v>0</v>
      </c>
      <c r="BE66" s="76">
        <v>1158.6500000000001</v>
      </c>
      <c r="BF66" s="77">
        <v>8</v>
      </c>
      <c r="BG66" s="78">
        <f t="shared" si="53"/>
        <v>0</v>
      </c>
      <c r="BI66" s="80">
        <f t="shared" si="54"/>
        <v>0</v>
      </c>
      <c r="BJ66" s="80">
        <f t="shared" si="54"/>
        <v>0</v>
      </c>
      <c r="BK66" s="80">
        <f t="shared" si="54"/>
        <v>0</v>
      </c>
      <c r="BL66" s="80">
        <f t="shared" si="54"/>
        <v>0</v>
      </c>
      <c r="BM66" s="80">
        <f t="shared" si="54"/>
        <v>0</v>
      </c>
      <c r="BN66" s="80">
        <f t="shared" si="54"/>
        <v>0</v>
      </c>
      <c r="BO66" s="80">
        <f t="shared" si="54"/>
        <v>0</v>
      </c>
      <c r="BP66" s="80">
        <f t="shared" si="54"/>
        <v>0</v>
      </c>
      <c r="BQ66" s="80">
        <f t="shared" si="54"/>
        <v>0</v>
      </c>
      <c r="BR66" s="80">
        <f t="shared" si="54"/>
        <v>0</v>
      </c>
      <c r="BS66" s="80">
        <f t="shared" si="55"/>
        <v>0</v>
      </c>
      <c r="BT66" s="80">
        <f t="shared" si="55"/>
        <v>0</v>
      </c>
      <c r="BU66" s="80">
        <f t="shared" si="55"/>
        <v>0</v>
      </c>
      <c r="BV66" s="80">
        <f t="shared" si="55"/>
        <v>0</v>
      </c>
      <c r="BW66" s="80">
        <f t="shared" si="55"/>
        <v>0</v>
      </c>
      <c r="BX66" s="80">
        <f t="shared" si="55"/>
        <v>0</v>
      </c>
      <c r="BY66" s="80">
        <f t="shared" si="55"/>
        <v>0</v>
      </c>
      <c r="BZ66" s="80">
        <f t="shared" si="55"/>
        <v>0</v>
      </c>
      <c r="CA66" s="80">
        <f t="shared" si="55"/>
        <v>0</v>
      </c>
      <c r="CB66" s="81"/>
      <c r="CC66" s="81"/>
      <c r="CD66" s="90" t="s">
        <v>213</v>
      </c>
      <c r="CE66" s="90" t="s">
        <v>214</v>
      </c>
      <c r="CF66" s="90" t="s">
        <v>215</v>
      </c>
      <c r="CG66" s="90" t="s">
        <v>216</v>
      </c>
      <c r="CH66" s="90" t="s">
        <v>217</v>
      </c>
      <c r="CI66" s="90" t="s">
        <v>218</v>
      </c>
      <c r="CJ66" s="65" t="s">
        <v>219</v>
      </c>
      <c r="CK66" s="65" t="s">
        <v>220</v>
      </c>
      <c r="CL66" s="65" t="s">
        <v>221</v>
      </c>
      <c r="CM66" s="65" t="s">
        <v>222</v>
      </c>
      <c r="CN66" s="65" t="s">
        <v>223</v>
      </c>
      <c r="CO66" s="65" t="s">
        <v>224</v>
      </c>
      <c r="CP66" s="65" t="s">
        <v>225</v>
      </c>
      <c r="CQ66" s="65" t="s">
        <v>226</v>
      </c>
      <c r="CR66" s="65" t="s">
        <v>227</v>
      </c>
      <c r="CS66" s="65" t="s">
        <v>228</v>
      </c>
      <c r="CT66" s="65" t="s">
        <v>229</v>
      </c>
      <c r="CU66" s="65" t="s">
        <v>230</v>
      </c>
      <c r="CV66" s="65" t="s">
        <v>231</v>
      </c>
      <c r="CW66" s="82"/>
    </row>
    <row r="67" spans="1:101" ht="19.25" customHeight="1" x14ac:dyDescent="0.2">
      <c r="A67" s="137"/>
      <c r="B67" s="83" t="s">
        <v>39</v>
      </c>
      <c r="C67" s="84">
        <v>163.88</v>
      </c>
      <c r="D67" s="85">
        <v>12</v>
      </c>
      <c r="E67" s="86">
        <f t="shared" si="38"/>
        <v>0</v>
      </c>
      <c r="F67" s="84">
        <v>206.05</v>
      </c>
      <c r="G67" s="85">
        <v>12</v>
      </c>
      <c r="H67" s="86">
        <f t="shared" si="39"/>
        <v>0</v>
      </c>
      <c r="I67" s="84">
        <v>252.83</v>
      </c>
      <c r="J67" s="85">
        <v>12</v>
      </c>
      <c r="K67" s="87">
        <f t="shared" si="40"/>
        <v>0</v>
      </c>
      <c r="L67" s="84">
        <v>286.10000000000002</v>
      </c>
      <c r="M67" s="85">
        <v>12</v>
      </c>
      <c r="N67" s="87">
        <f t="shared" si="41"/>
        <v>0</v>
      </c>
      <c r="O67" s="84">
        <v>343.26</v>
      </c>
      <c r="P67" s="85">
        <v>12</v>
      </c>
      <c r="Q67" s="87">
        <f>TRUNC(IF($J$7=0,O67*$I$7,(O67*$I$7)+BM67),2)</f>
        <v>0</v>
      </c>
      <c r="R67" s="84">
        <v>424.03</v>
      </c>
      <c r="S67" s="85">
        <v>12</v>
      </c>
      <c r="T67" s="87">
        <f>TRUNC(IF($J$7=0,R67*$I$7,(R67*$I$7)+BN67),2)</f>
        <v>0</v>
      </c>
      <c r="U67" s="84">
        <v>497.12</v>
      </c>
      <c r="V67" s="85">
        <v>8</v>
      </c>
      <c r="W67" s="87">
        <f>TRUNC(IF($J$7=0,U67*$I$7,(U67*$I$7)+BO67),2)</f>
        <v>0</v>
      </c>
      <c r="X67" s="84">
        <v>553.79999999999995</v>
      </c>
      <c r="Y67" s="85">
        <v>8</v>
      </c>
      <c r="Z67" s="87">
        <f t="shared" si="42"/>
        <v>0</v>
      </c>
      <c r="AA67" s="84">
        <v>603.48</v>
      </c>
      <c r="AB67" s="85">
        <v>8</v>
      </c>
      <c r="AC67" s="87">
        <f t="shared" si="43"/>
        <v>0</v>
      </c>
      <c r="AD67" s="84">
        <v>667.1</v>
      </c>
      <c r="AE67" s="85">
        <v>8</v>
      </c>
      <c r="AF67" s="87">
        <f t="shared" si="44"/>
        <v>0</v>
      </c>
      <c r="AG67" s="84">
        <v>723.79</v>
      </c>
      <c r="AH67" s="85">
        <v>6</v>
      </c>
      <c r="AI67" s="87">
        <f t="shared" si="45"/>
        <v>0</v>
      </c>
      <c r="AJ67" s="84">
        <v>793.51</v>
      </c>
      <c r="AK67" s="85">
        <v>6</v>
      </c>
      <c r="AL67" s="87">
        <f t="shared" si="46"/>
        <v>0</v>
      </c>
      <c r="AM67" s="84">
        <v>844.72</v>
      </c>
      <c r="AN67" s="85">
        <v>8</v>
      </c>
      <c r="AO67" s="87">
        <f t="shared" si="47"/>
        <v>0</v>
      </c>
      <c r="AP67" s="84">
        <v>918.62</v>
      </c>
      <c r="AQ67" s="85">
        <v>8</v>
      </c>
      <c r="AR67" s="87">
        <f t="shared" si="48"/>
        <v>0</v>
      </c>
      <c r="AS67" s="84">
        <v>965.39</v>
      </c>
      <c r="AT67" s="85">
        <v>8</v>
      </c>
      <c r="AU67" s="87">
        <f t="shared" si="49"/>
        <v>0</v>
      </c>
      <c r="AV67" s="84">
        <v>1041.1099999999999</v>
      </c>
      <c r="AW67" s="85">
        <v>8</v>
      </c>
      <c r="AX67" s="87">
        <f t="shared" si="50"/>
        <v>0</v>
      </c>
      <c r="AY67" s="84">
        <v>1086.06</v>
      </c>
      <c r="AZ67" s="85">
        <v>8</v>
      </c>
      <c r="BA67" s="87">
        <f t="shared" si="51"/>
        <v>0</v>
      </c>
      <c r="BB67" s="84">
        <v>1166.23</v>
      </c>
      <c r="BC67" s="85">
        <v>8</v>
      </c>
      <c r="BD67" s="87">
        <f t="shared" si="52"/>
        <v>0</v>
      </c>
      <c r="BE67" s="84">
        <v>1211.93</v>
      </c>
      <c r="BF67" s="85">
        <v>8</v>
      </c>
      <c r="BG67" s="88">
        <f t="shared" si="53"/>
        <v>0</v>
      </c>
      <c r="BI67" s="89">
        <f t="shared" si="54"/>
        <v>0</v>
      </c>
      <c r="BJ67" s="89">
        <f t="shared" si="54"/>
        <v>0</v>
      </c>
      <c r="BK67" s="89">
        <f t="shared" si="54"/>
        <v>0</v>
      </c>
      <c r="BL67" s="89">
        <f t="shared" si="54"/>
        <v>0</v>
      </c>
      <c r="BM67" s="89">
        <f t="shared" si="54"/>
        <v>0</v>
      </c>
      <c r="BN67" s="89">
        <f t="shared" si="54"/>
        <v>0</v>
      </c>
      <c r="BO67" s="89">
        <f t="shared" si="54"/>
        <v>0</v>
      </c>
      <c r="BP67" s="89">
        <f t="shared" si="54"/>
        <v>0</v>
      </c>
      <c r="BQ67" s="89">
        <f t="shared" si="54"/>
        <v>0</v>
      </c>
      <c r="BR67" s="89">
        <f t="shared" si="54"/>
        <v>0</v>
      </c>
      <c r="BS67" s="89">
        <f t="shared" si="55"/>
        <v>0</v>
      </c>
      <c r="BT67" s="89">
        <f t="shared" si="55"/>
        <v>0</v>
      </c>
      <c r="BU67" s="89">
        <f t="shared" si="55"/>
        <v>0</v>
      </c>
      <c r="BV67" s="89">
        <f t="shared" si="55"/>
        <v>0</v>
      </c>
      <c r="BW67" s="89">
        <f t="shared" si="55"/>
        <v>0</v>
      </c>
      <c r="BX67" s="89">
        <f t="shared" si="55"/>
        <v>0</v>
      </c>
      <c r="BY67" s="89">
        <f t="shared" si="55"/>
        <v>0</v>
      </c>
      <c r="BZ67" s="89">
        <f t="shared" si="55"/>
        <v>0</v>
      </c>
      <c r="CA67" s="89">
        <f t="shared" si="55"/>
        <v>0</v>
      </c>
      <c r="CB67" s="81"/>
      <c r="CC67" s="81"/>
      <c r="CD67" s="90" t="s">
        <v>232</v>
      </c>
      <c r="CE67" s="90" t="s">
        <v>233</v>
      </c>
      <c r="CF67" s="90" t="s">
        <v>234</v>
      </c>
      <c r="CG67" s="90" t="s">
        <v>235</v>
      </c>
      <c r="CH67" s="90" t="s">
        <v>236</v>
      </c>
      <c r="CI67" s="90" t="s">
        <v>237</v>
      </c>
      <c r="CJ67" s="65" t="s">
        <v>238</v>
      </c>
      <c r="CK67" s="65" t="s">
        <v>239</v>
      </c>
      <c r="CL67" s="65" t="s">
        <v>240</v>
      </c>
      <c r="CM67" s="65" t="s">
        <v>241</v>
      </c>
      <c r="CN67" s="65" t="s">
        <v>242</v>
      </c>
      <c r="CO67" s="65" t="s">
        <v>243</v>
      </c>
      <c r="CP67" s="65" t="s">
        <v>244</v>
      </c>
      <c r="CQ67" s="65" t="s">
        <v>245</v>
      </c>
      <c r="CR67" s="65" t="s">
        <v>246</v>
      </c>
      <c r="CS67" s="65" t="s">
        <v>247</v>
      </c>
      <c r="CT67" s="65" t="s">
        <v>248</v>
      </c>
      <c r="CU67" s="65" t="s">
        <v>249</v>
      </c>
      <c r="CV67" s="65" t="s">
        <v>250</v>
      </c>
      <c r="CW67" s="82"/>
    </row>
    <row r="68" spans="1:101" ht="19.25" customHeight="1" x14ac:dyDescent="0.2">
      <c r="A68" s="137"/>
      <c r="B68" s="83" t="s">
        <v>40</v>
      </c>
      <c r="C68" s="84">
        <v>183.13</v>
      </c>
      <c r="D68" s="85">
        <v>6</v>
      </c>
      <c r="E68" s="86">
        <f t="shared" si="38"/>
        <v>0</v>
      </c>
      <c r="F68" s="84">
        <v>232.92</v>
      </c>
      <c r="G68" s="85">
        <v>6</v>
      </c>
      <c r="H68" s="86">
        <f t="shared" si="39"/>
        <v>0</v>
      </c>
      <c r="I68" s="84">
        <v>282.70999999999998</v>
      </c>
      <c r="J68" s="85">
        <v>6</v>
      </c>
      <c r="K68" s="87">
        <f t="shared" si="40"/>
        <v>0</v>
      </c>
      <c r="L68" s="84">
        <v>338.66</v>
      </c>
      <c r="M68" s="85">
        <v>6</v>
      </c>
      <c r="N68" s="87">
        <f t="shared" si="41"/>
        <v>0</v>
      </c>
      <c r="O68" s="84">
        <v>443.26</v>
      </c>
      <c r="P68" s="85">
        <v>6</v>
      </c>
      <c r="Q68" s="87">
        <f>TRUNC(IF($J$7=0,O68*$I$7,(O68*$I$7)+BM68),2)</f>
        <v>0</v>
      </c>
      <c r="R68" s="84">
        <v>509.1</v>
      </c>
      <c r="S68" s="85">
        <v>6</v>
      </c>
      <c r="T68" s="87">
        <f>TRUNC(IF($J$7=0,R68*$I$7,(R68*$I$7)+BN68),2)</f>
        <v>0</v>
      </c>
      <c r="U68" s="84">
        <v>570.32000000000005</v>
      </c>
      <c r="V68" s="85">
        <v>8</v>
      </c>
      <c r="W68" s="87">
        <f>TRUNC(IF($J$7=0,U68*$I$7,(U68*$I$7)+BO68),2)</f>
        <v>0</v>
      </c>
      <c r="X68" s="84">
        <v>636.16</v>
      </c>
      <c r="Y68" s="85">
        <v>8</v>
      </c>
      <c r="Z68" s="87">
        <f t="shared" si="42"/>
        <v>0</v>
      </c>
      <c r="AA68" s="84">
        <v>605.23</v>
      </c>
      <c r="AB68" s="85">
        <v>8</v>
      </c>
      <c r="AC68" s="87">
        <f t="shared" si="43"/>
        <v>0</v>
      </c>
      <c r="AD68" s="84">
        <v>767.84</v>
      </c>
      <c r="AE68" s="85">
        <v>8</v>
      </c>
      <c r="AF68" s="87">
        <f t="shared" si="44"/>
        <v>0</v>
      </c>
      <c r="AG68" s="84">
        <v>833.68</v>
      </c>
      <c r="AH68" s="85">
        <v>8</v>
      </c>
      <c r="AI68" s="87">
        <f t="shared" si="45"/>
        <v>0</v>
      </c>
      <c r="AJ68" s="84">
        <v>894.16</v>
      </c>
      <c r="AK68" s="85">
        <v>8</v>
      </c>
      <c r="AL68" s="87">
        <f t="shared" si="46"/>
        <v>0</v>
      </c>
      <c r="AM68" s="84">
        <v>948.97</v>
      </c>
      <c r="AN68" s="85">
        <v>8</v>
      </c>
      <c r="AO68" s="87">
        <f t="shared" si="47"/>
        <v>0</v>
      </c>
      <c r="AP68" s="84">
        <v>1032</v>
      </c>
      <c r="AQ68" s="85">
        <v>8</v>
      </c>
      <c r="AR68" s="87">
        <f t="shared" si="48"/>
        <v>0</v>
      </c>
      <c r="AS68" s="84">
        <v>1084.54</v>
      </c>
      <c r="AT68" s="85">
        <v>8</v>
      </c>
      <c r="AU68" s="87">
        <f t="shared" si="49"/>
        <v>0</v>
      </c>
      <c r="AV68" s="84">
        <v>1169.5999999999999</v>
      </c>
      <c r="AW68" s="85">
        <v>8</v>
      </c>
      <c r="AX68" s="87">
        <f t="shared" si="50"/>
        <v>0</v>
      </c>
      <c r="AY68" s="84">
        <v>1220.0999999999999</v>
      </c>
      <c r="AZ68" s="85">
        <v>8</v>
      </c>
      <c r="BA68" s="87">
        <f t="shared" si="51"/>
        <v>0</v>
      </c>
      <c r="BB68" s="84">
        <v>1307.46</v>
      </c>
      <c r="BC68" s="85">
        <v>8</v>
      </c>
      <c r="BD68" s="87">
        <f t="shared" si="52"/>
        <v>0</v>
      </c>
      <c r="BE68" s="84">
        <v>1356.16</v>
      </c>
      <c r="BF68" s="85">
        <v>8</v>
      </c>
      <c r="BG68" s="88">
        <f t="shared" si="53"/>
        <v>0</v>
      </c>
      <c r="BI68" s="89">
        <f t="shared" ref="BI68:BR73" si="56">TRUNC(IF(ISERROR(VLOOKUP($J$7,JDuctWire,5,FALSE)*BI$20),"0",(VLOOKUP($J$7,JDuctWire,5,FALSE)*BI$20))+IF(ISERROR(VLOOKUP($K$7,JDuctWire,5,FALSE)*BI$20),"0",(VLOOKUP($K$7,JDuctWire,5,FALSE)*BI$20)),2)</f>
        <v>0</v>
      </c>
      <c r="BJ68" s="89">
        <f t="shared" si="56"/>
        <v>0</v>
      </c>
      <c r="BK68" s="89">
        <f t="shared" si="56"/>
        <v>0</v>
      </c>
      <c r="BL68" s="89">
        <f t="shared" si="56"/>
        <v>0</v>
      </c>
      <c r="BM68" s="89">
        <f t="shared" si="56"/>
        <v>0</v>
      </c>
      <c r="BN68" s="89">
        <f t="shared" si="56"/>
        <v>0</v>
      </c>
      <c r="BO68" s="89">
        <f t="shared" si="56"/>
        <v>0</v>
      </c>
      <c r="BP68" s="89">
        <f t="shared" si="56"/>
        <v>0</v>
      </c>
      <c r="BQ68" s="89">
        <f t="shared" si="56"/>
        <v>0</v>
      </c>
      <c r="BR68" s="89">
        <f t="shared" si="56"/>
        <v>0</v>
      </c>
      <c r="BS68" s="89">
        <f t="shared" ref="BS68:CA73" si="57">TRUNC(IF(ISERROR(VLOOKUP($J$7,JDuctWire,5,FALSE)*BS$20),"0",(VLOOKUP($J$7,JDuctWire,5,FALSE)*BS$20))+IF(ISERROR(VLOOKUP($K$7,JDuctWire,5,FALSE)*BS$20),"0",(VLOOKUP($K$7,JDuctWire,5,FALSE)*BS$20)),2)</f>
        <v>0</v>
      </c>
      <c r="BT68" s="89">
        <f t="shared" si="57"/>
        <v>0</v>
      </c>
      <c r="BU68" s="89">
        <f t="shared" si="57"/>
        <v>0</v>
      </c>
      <c r="BV68" s="89">
        <f t="shared" si="57"/>
        <v>0</v>
      </c>
      <c r="BW68" s="89">
        <f t="shared" si="57"/>
        <v>0</v>
      </c>
      <c r="BX68" s="89">
        <f t="shared" si="57"/>
        <v>0</v>
      </c>
      <c r="BY68" s="89">
        <f t="shared" si="57"/>
        <v>0</v>
      </c>
      <c r="BZ68" s="89">
        <f t="shared" si="57"/>
        <v>0</v>
      </c>
      <c r="CA68" s="89">
        <f t="shared" si="57"/>
        <v>0</v>
      </c>
      <c r="CB68" s="81"/>
      <c r="CC68" s="81"/>
      <c r="CD68" s="90" t="s">
        <v>251</v>
      </c>
      <c r="CE68" s="90" t="s">
        <v>252</v>
      </c>
      <c r="CF68" s="90" t="s">
        <v>253</v>
      </c>
      <c r="CG68" s="90" t="s">
        <v>254</v>
      </c>
      <c r="CH68" s="90" t="s">
        <v>255</v>
      </c>
      <c r="CI68" s="90" t="s">
        <v>256</v>
      </c>
      <c r="CJ68" s="65" t="s">
        <v>257</v>
      </c>
      <c r="CK68" s="65" t="s">
        <v>258</v>
      </c>
      <c r="CL68" s="65" t="s">
        <v>259</v>
      </c>
      <c r="CM68" s="65" t="s">
        <v>260</v>
      </c>
      <c r="CN68" s="65" t="s">
        <v>261</v>
      </c>
      <c r="CO68" s="65" t="s">
        <v>262</v>
      </c>
      <c r="CP68" s="65" t="s">
        <v>263</v>
      </c>
      <c r="CQ68" s="65" t="s">
        <v>264</v>
      </c>
      <c r="CR68" s="65" t="s">
        <v>265</v>
      </c>
      <c r="CS68" s="65" t="s">
        <v>266</v>
      </c>
      <c r="CT68" s="65" t="s">
        <v>267</v>
      </c>
      <c r="CU68" s="65" t="s">
        <v>268</v>
      </c>
      <c r="CV68" s="65" t="s">
        <v>269</v>
      </c>
      <c r="CW68" s="82"/>
    </row>
    <row r="69" spans="1:101" ht="19.25" customHeight="1" x14ac:dyDescent="0.2">
      <c r="A69" s="138"/>
      <c r="B69" s="91" t="s">
        <v>41</v>
      </c>
      <c r="C69" s="92">
        <v>227.11</v>
      </c>
      <c r="D69" s="93">
        <v>6</v>
      </c>
      <c r="E69" s="94">
        <f t="shared" si="38"/>
        <v>0</v>
      </c>
      <c r="F69" s="92">
        <v>297.20999999999998</v>
      </c>
      <c r="G69" s="93">
        <v>6</v>
      </c>
      <c r="H69" s="94">
        <f t="shared" si="39"/>
        <v>0</v>
      </c>
      <c r="I69" s="92">
        <v>367.32</v>
      </c>
      <c r="J69" s="93">
        <v>6</v>
      </c>
      <c r="K69" s="95">
        <f t="shared" si="40"/>
        <v>0</v>
      </c>
      <c r="L69" s="92">
        <v>443.76</v>
      </c>
      <c r="M69" s="93">
        <v>6</v>
      </c>
      <c r="N69" s="95">
        <f t="shared" si="41"/>
        <v>0</v>
      </c>
      <c r="O69" s="92">
        <v>562.05999999999995</v>
      </c>
      <c r="P69" s="93">
        <v>6</v>
      </c>
      <c r="Q69" s="95">
        <f>TRUNC(IF($J$7=0,O69*$I$7,(O69*$I$7)+BM69),2)</f>
        <v>0</v>
      </c>
      <c r="R69" s="92">
        <v>647.71</v>
      </c>
      <c r="S69" s="93">
        <v>6</v>
      </c>
      <c r="T69" s="95">
        <f>TRUNC(IF($J$7=0,R69*$I$7,(R69*$I$7)+BN69),2)</f>
        <v>0</v>
      </c>
      <c r="U69" s="92">
        <v>728.73</v>
      </c>
      <c r="V69" s="93">
        <v>8</v>
      </c>
      <c r="W69" s="95">
        <f>TRUNC(IF($J$7=0,U69*$I$7,(U69*$I$7)+BO69),2)</f>
        <v>0</v>
      </c>
      <c r="X69" s="92">
        <v>814.37</v>
      </c>
      <c r="Y69" s="93">
        <v>8</v>
      </c>
      <c r="Z69" s="95">
        <f t="shared" si="42"/>
        <v>0</v>
      </c>
      <c r="AA69" s="92">
        <v>900.01</v>
      </c>
      <c r="AB69" s="93">
        <v>8</v>
      </c>
      <c r="AC69" s="95">
        <f t="shared" si="43"/>
        <v>0</v>
      </c>
      <c r="AD69" s="92">
        <v>985.65</v>
      </c>
      <c r="AE69" s="93">
        <v>8</v>
      </c>
      <c r="AF69" s="95">
        <f t="shared" si="44"/>
        <v>0</v>
      </c>
      <c r="AG69" s="92">
        <v>1071.29</v>
      </c>
      <c r="AH69" s="93">
        <v>8</v>
      </c>
      <c r="AI69" s="95">
        <f t="shared" si="45"/>
        <v>0</v>
      </c>
      <c r="AJ69" s="92">
        <v>1182.3</v>
      </c>
      <c r="AK69" s="93">
        <v>8</v>
      </c>
      <c r="AL69" s="95">
        <f t="shared" si="46"/>
        <v>0</v>
      </c>
      <c r="AM69" s="92">
        <v>1253.42</v>
      </c>
      <c r="AN69" s="93">
        <v>8</v>
      </c>
      <c r="AO69" s="95">
        <f t="shared" si="47"/>
        <v>0</v>
      </c>
      <c r="AP69" s="92">
        <v>1363.1</v>
      </c>
      <c r="AQ69" s="93">
        <v>8</v>
      </c>
      <c r="AR69" s="95">
        <f t="shared" si="48"/>
        <v>0</v>
      </c>
      <c r="AS69" s="92">
        <v>1432.49</v>
      </c>
      <c r="AT69" s="93">
        <v>8</v>
      </c>
      <c r="AU69" s="95">
        <f t="shared" si="49"/>
        <v>0</v>
      </c>
      <c r="AV69" s="92">
        <v>1544.84</v>
      </c>
      <c r="AW69" s="93">
        <v>8</v>
      </c>
      <c r="AX69" s="95">
        <f t="shared" si="50"/>
        <v>0</v>
      </c>
      <c r="AY69" s="92">
        <v>1611.54</v>
      </c>
      <c r="AZ69" s="93">
        <v>8</v>
      </c>
      <c r="BA69" s="95">
        <f t="shared" si="51"/>
        <v>0</v>
      </c>
      <c r="BB69" s="92">
        <v>1725.65</v>
      </c>
      <c r="BC69" s="93">
        <v>8</v>
      </c>
      <c r="BD69" s="95">
        <f t="shared" si="52"/>
        <v>0</v>
      </c>
      <c r="BE69" s="92">
        <v>1788.74</v>
      </c>
      <c r="BF69" s="93">
        <v>8</v>
      </c>
      <c r="BG69" s="96">
        <f t="shared" si="53"/>
        <v>0</v>
      </c>
      <c r="BI69" s="97">
        <f t="shared" si="56"/>
        <v>0</v>
      </c>
      <c r="BJ69" s="97">
        <f t="shared" si="56"/>
        <v>0</v>
      </c>
      <c r="BK69" s="97">
        <f t="shared" si="56"/>
        <v>0</v>
      </c>
      <c r="BL69" s="97">
        <f t="shared" si="56"/>
        <v>0</v>
      </c>
      <c r="BM69" s="97">
        <f t="shared" si="56"/>
        <v>0</v>
      </c>
      <c r="BN69" s="97">
        <f t="shared" si="56"/>
        <v>0</v>
      </c>
      <c r="BO69" s="97">
        <f t="shared" si="56"/>
        <v>0</v>
      </c>
      <c r="BP69" s="97">
        <f t="shared" si="56"/>
        <v>0</v>
      </c>
      <c r="BQ69" s="97">
        <f t="shared" si="56"/>
        <v>0</v>
      </c>
      <c r="BR69" s="97">
        <f t="shared" si="56"/>
        <v>0</v>
      </c>
      <c r="BS69" s="97">
        <f t="shared" si="57"/>
        <v>0</v>
      </c>
      <c r="BT69" s="97">
        <f t="shared" si="57"/>
        <v>0</v>
      </c>
      <c r="BU69" s="97">
        <f t="shared" si="57"/>
        <v>0</v>
      </c>
      <c r="BV69" s="97">
        <f t="shared" si="57"/>
        <v>0</v>
      </c>
      <c r="BW69" s="97">
        <f t="shared" si="57"/>
        <v>0</v>
      </c>
      <c r="BX69" s="97">
        <f t="shared" si="57"/>
        <v>0</v>
      </c>
      <c r="BY69" s="97">
        <f t="shared" si="57"/>
        <v>0</v>
      </c>
      <c r="BZ69" s="97">
        <f t="shared" si="57"/>
        <v>0</v>
      </c>
      <c r="CA69" s="97">
        <f t="shared" si="57"/>
        <v>0</v>
      </c>
      <c r="CB69" s="81"/>
      <c r="CC69" s="81"/>
      <c r="CD69" s="90" t="s">
        <v>270</v>
      </c>
      <c r="CE69" s="90" t="s">
        <v>271</v>
      </c>
      <c r="CF69" s="90" t="s">
        <v>272</v>
      </c>
      <c r="CG69" s="90" t="s">
        <v>273</v>
      </c>
      <c r="CH69" s="90" t="s">
        <v>274</v>
      </c>
      <c r="CI69" s="90" t="s">
        <v>275</v>
      </c>
      <c r="CJ69" s="65" t="s">
        <v>276</v>
      </c>
      <c r="CK69" s="65" t="s">
        <v>277</v>
      </c>
      <c r="CL69" s="65" t="s">
        <v>278</v>
      </c>
      <c r="CM69" s="65" t="s">
        <v>279</v>
      </c>
      <c r="CN69" s="65" t="s">
        <v>280</v>
      </c>
      <c r="CO69" s="65" t="s">
        <v>281</v>
      </c>
      <c r="CP69" s="65" t="s">
        <v>282</v>
      </c>
      <c r="CQ69" s="65" t="s">
        <v>283</v>
      </c>
      <c r="CR69" s="65" t="s">
        <v>284</v>
      </c>
      <c r="CS69" s="65" t="s">
        <v>285</v>
      </c>
      <c r="CT69" s="65" t="s">
        <v>286</v>
      </c>
      <c r="CU69" s="65" t="s">
        <v>287</v>
      </c>
      <c r="CV69" s="65" t="s">
        <v>288</v>
      </c>
      <c r="CW69" s="82"/>
    </row>
    <row r="70" spans="1:101" ht="19.25" customHeight="1" x14ac:dyDescent="0.2">
      <c r="A70" s="139" t="s">
        <v>46</v>
      </c>
      <c r="B70" s="98" t="s">
        <v>47</v>
      </c>
      <c r="C70" s="99">
        <v>164.1</v>
      </c>
      <c r="D70" s="100">
        <v>8</v>
      </c>
      <c r="E70" s="101">
        <f t="shared" si="38"/>
        <v>0</v>
      </c>
      <c r="F70" s="99">
        <v>217.74</v>
      </c>
      <c r="G70" s="100">
        <v>8</v>
      </c>
      <c r="H70" s="101">
        <f t="shared" si="39"/>
        <v>0</v>
      </c>
      <c r="I70" s="99">
        <v>271.38</v>
      </c>
      <c r="J70" s="100">
        <v>8</v>
      </c>
      <c r="K70" s="101">
        <f t="shared" si="40"/>
        <v>0</v>
      </c>
      <c r="L70" s="99">
        <v>305.45999999999998</v>
      </c>
      <c r="M70" s="100">
        <v>8</v>
      </c>
      <c r="N70" s="101">
        <f t="shared" si="41"/>
        <v>0</v>
      </c>
      <c r="O70" s="99">
        <v>430.32</v>
      </c>
      <c r="P70" s="100">
        <v>8</v>
      </c>
      <c r="Q70" s="101">
        <f>TRUNC(IF($J$7=0,O70*$I$7,(O70*$I$7)+BM70),2)</f>
        <v>0</v>
      </c>
      <c r="R70" s="99">
        <v>494.68</v>
      </c>
      <c r="S70" s="100">
        <v>8</v>
      </c>
      <c r="T70" s="101">
        <f>TRUNC(IF($J$7=0,R70*$I$7,(R70*$I$7)+BN70),2)</f>
        <v>0</v>
      </c>
      <c r="U70" s="99">
        <v>558.98</v>
      </c>
      <c r="V70" s="100">
        <v>8</v>
      </c>
      <c r="W70" s="101">
        <f>TRUNC(IF($J$7=0,U70*$I$7,(U70*$I$7)+BO70),2)</f>
        <v>0</v>
      </c>
      <c r="X70" s="99">
        <v>623.35</v>
      </c>
      <c r="Y70" s="100">
        <v>8</v>
      </c>
      <c r="Z70" s="101">
        <f t="shared" si="42"/>
        <v>0</v>
      </c>
      <c r="AA70" s="102">
        <v>668.06</v>
      </c>
      <c r="AB70" s="100">
        <v>8</v>
      </c>
      <c r="AC70" s="101">
        <f t="shared" si="43"/>
        <v>0</v>
      </c>
      <c r="AD70" s="102">
        <v>752.07</v>
      </c>
      <c r="AE70" s="100">
        <v>8</v>
      </c>
      <c r="AF70" s="101">
        <f t="shared" si="44"/>
        <v>0</v>
      </c>
      <c r="AG70" s="102">
        <v>816.44</v>
      </c>
      <c r="AH70" s="100">
        <v>8</v>
      </c>
      <c r="AI70" s="101">
        <f t="shared" si="45"/>
        <v>0</v>
      </c>
      <c r="AJ70" s="102">
        <v>880.8</v>
      </c>
      <c r="AK70" s="100">
        <v>8</v>
      </c>
      <c r="AL70" s="101">
        <f t="shared" si="46"/>
        <v>0</v>
      </c>
      <c r="AM70" s="102">
        <v>945.17</v>
      </c>
      <c r="AN70" s="100">
        <v>8</v>
      </c>
      <c r="AO70" s="101">
        <f t="shared" si="47"/>
        <v>0</v>
      </c>
      <c r="AP70" s="102">
        <v>1009.53</v>
      </c>
      <c r="AQ70" s="100">
        <v>8</v>
      </c>
      <c r="AR70" s="101">
        <f t="shared" si="48"/>
        <v>0</v>
      </c>
      <c r="AS70" s="102">
        <v>1073.9000000000001</v>
      </c>
      <c r="AT70" s="100">
        <v>8</v>
      </c>
      <c r="AU70" s="101">
        <f t="shared" si="49"/>
        <v>0</v>
      </c>
      <c r="AV70" s="102">
        <v>1138.26</v>
      </c>
      <c r="AW70" s="100">
        <v>8</v>
      </c>
      <c r="AX70" s="101">
        <f t="shared" si="50"/>
        <v>0</v>
      </c>
      <c r="AY70" s="102">
        <v>1202.6199999999999</v>
      </c>
      <c r="AZ70" s="100">
        <v>8</v>
      </c>
      <c r="BA70" s="101">
        <f t="shared" si="51"/>
        <v>0</v>
      </c>
      <c r="BB70" s="102">
        <v>1266.99</v>
      </c>
      <c r="BC70" s="100">
        <v>8</v>
      </c>
      <c r="BD70" s="101">
        <f t="shared" si="52"/>
        <v>0</v>
      </c>
      <c r="BE70" s="99">
        <v>1331.35</v>
      </c>
      <c r="BF70" s="100">
        <v>8</v>
      </c>
      <c r="BG70" s="101">
        <f t="shared" si="53"/>
        <v>0</v>
      </c>
      <c r="BI70" s="80">
        <f t="shared" si="56"/>
        <v>0</v>
      </c>
      <c r="BJ70" s="80">
        <f t="shared" si="56"/>
        <v>0</v>
      </c>
      <c r="BK70" s="80">
        <f t="shared" si="56"/>
        <v>0</v>
      </c>
      <c r="BL70" s="80">
        <f t="shared" si="56"/>
        <v>0</v>
      </c>
      <c r="BM70" s="80">
        <f t="shared" si="56"/>
        <v>0</v>
      </c>
      <c r="BN70" s="80">
        <f t="shared" si="56"/>
        <v>0</v>
      </c>
      <c r="BO70" s="80">
        <f t="shared" si="56"/>
        <v>0</v>
      </c>
      <c r="BP70" s="80">
        <f t="shared" si="56"/>
        <v>0</v>
      </c>
      <c r="BQ70" s="80">
        <f t="shared" si="56"/>
        <v>0</v>
      </c>
      <c r="BR70" s="80">
        <f t="shared" si="56"/>
        <v>0</v>
      </c>
      <c r="BS70" s="80">
        <f t="shared" si="57"/>
        <v>0</v>
      </c>
      <c r="BT70" s="80">
        <f t="shared" si="57"/>
        <v>0</v>
      </c>
      <c r="BU70" s="80">
        <f t="shared" si="57"/>
        <v>0</v>
      </c>
      <c r="BV70" s="80">
        <f t="shared" si="57"/>
        <v>0</v>
      </c>
      <c r="BW70" s="80">
        <f t="shared" si="57"/>
        <v>0</v>
      </c>
      <c r="BX70" s="80">
        <f t="shared" si="57"/>
        <v>0</v>
      </c>
      <c r="BY70" s="80">
        <f t="shared" si="57"/>
        <v>0</v>
      </c>
      <c r="BZ70" s="80">
        <f t="shared" si="57"/>
        <v>0</v>
      </c>
      <c r="CA70" s="80">
        <f t="shared" si="57"/>
        <v>0</v>
      </c>
      <c r="CB70" s="81"/>
      <c r="CC70" s="81"/>
      <c r="CD70" s="90" t="s">
        <v>289</v>
      </c>
      <c r="CE70" s="90" t="s">
        <v>290</v>
      </c>
      <c r="CF70" s="90" t="s">
        <v>291</v>
      </c>
      <c r="CG70" s="90" t="s">
        <v>292</v>
      </c>
      <c r="CH70" s="90" t="s">
        <v>293</v>
      </c>
      <c r="CI70" s="90" t="s">
        <v>294</v>
      </c>
      <c r="CJ70" s="65" t="s">
        <v>295</v>
      </c>
      <c r="CK70" s="65" t="s">
        <v>296</v>
      </c>
      <c r="CL70" s="65" t="s">
        <v>297</v>
      </c>
      <c r="CM70" s="65" t="s">
        <v>298</v>
      </c>
      <c r="CN70" s="65" t="s">
        <v>299</v>
      </c>
      <c r="CO70" s="65" t="s">
        <v>300</v>
      </c>
      <c r="CP70" s="65" t="s">
        <v>301</v>
      </c>
      <c r="CQ70" s="65" t="s">
        <v>302</v>
      </c>
      <c r="CR70" s="65" t="s">
        <v>303</v>
      </c>
      <c r="CS70" s="65" t="s">
        <v>304</v>
      </c>
      <c r="CT70" s="65" t="s">
        <v>305</v>
      </c>
      <c r="CU70" s="65" t="s">
        <v>306</v>
      </c>
      <c r="CV70" s="65" t="s">
        <v>307</v>
      </c>
      <c r="CW70" s="82"/>
    </row>
    <row r="71" spans="1:101" ht="19.25" customHeight="1" x14ac:dyDescent="0.2">
      <c r="A71" s="140"/>
      <c r="B71" s="103" t="s">
        <v>39</v>
      </c>
      <c r="C71" s="104">
        <v>174.1</v>
      </c>
      <c r="D71" s="105">
        <v>8</v>
      </c>
      <c r="E71" s="106">
        <f t="shared" si="38"/>
        <v>0</v>
      </c>
      <c r="F71" s="104">
        <v>224.04</v>
      </c>
      <c r="G71" s="105">
        <v>8</v>
      </c>
      <c r="H71" s="106">
        <f t="shared" si="39"/>
        <v>0</v>
      </c>
      <c r="I71" s="104">
        <v>273.97000000000003</v>
      </c>
      <c r="J71" s="105">
        <v>8</v>
      </c>
      <c r="K71" s="107">
        <f t="shared" si="40"/>
        <v>0</v>
      </c>
      <c r="L71" s="104">
        <v>320.08</v>
      </c>
      <c r="M71" s="105">
        <v>8</v>
      </c>
      <c r="N71" s="107">
        <f t="shared" si="41"/>
        <v>0</v>
      </c>
      <c r="O71" s="104">
        <v>379.62</v>
      </c>
      <c r="P71" s="105">
        <v>8</v>
      </c>
      <c r="Q71" s="107">
        <f>TRUNC(IF($J$7=0,O71*$I$7,(O71*$I$7)+BM71),2)</f>
        <v>0</v>
      </c>
      <c r="R71" s="104">
        <v>508.39</v>
      </c>
      <c r="S71" s="105">
        <v>8</v>
      </c>
      <c r="T71" s="107">
        <f>TRUNC(IF($J$7=0,R71*$I$7,(R71*$I$7)+BN71),2)</f>
        <v>0</v>
      </c>
      <c r="U71" s="104">
        <v>574.65</v>
      </c>
      <c r="V71" s="105">
        <v>8</v>
      </c>
      <c r="W71" s="107">
        <f>TRUNC(IF($J$7=0,U71*$I$7,(U71*$I$7)+BO71),2)</f>
        <v>0</v>
      </c>
      <c r="X71" s="104">
        <v>640.97</v>
      </c>
      <c r="Y71" s="105">
        <v>8</v>
      </c>
      <c r="Z71" s="107">
        <f t="shared" si="42"/>
        <v>0</v>
      </c>
      <c r="AA71" s="104">
        <v>707.29</v>
      </c>
      <c r="AB71" s="105">
        <v>8</v>
      </c>
      <c r="AC71" s="107">
        <f t="shared" si="43"/>
        <v>0</v>
      </c>
      <c r="AD71" s="104">
        <v>773.61</v>
      </c>
      <c r="AE71" s="105">
        <v>8</v>
      </c>
      <c r="AF71" s="107">
        <f t="shared" si="44"/>
        <v>0</v>
      </c>
      <c r="AG71" s="104">
        <v>839.93</v>
      </c>
      <c r="AH71" s="105">
        <v>8</v>
      </c>
      <c r="AI71" s="107">
        <f t="shared" si="45"/>
        <v>0</v>
      </c>
      <c r="AJ71" s="104">
        <v>877.18</v>
      </c>
      <c r="AK71" s="105">
        <v>8</v>
      </c>
      <c r="AL71" s="107">
        <f t="shared" si="46"/>
        <v>0</v>
      </c>
      <c r="AM71" s="104">
        <v>933.9</v>
      </c>
      <c r="AN71" s="105">
        <v>8</v>
      </c>
      <c r="AO71" s="107">
        <f t="shared" si="47"/>
        <v>0</v>
      </c>
      <c r="AP71" s="104">
        <v>1015.62</v>
      </c>
      <c r="AQ71" s="105">
        <v>8</v>
      </c>
      <c r="AR71" s="107">
        <f t="shared" si="48"/>
        <v>0</v>
      </c>
      <c r="AS71" s="104">
        <v>1067.32</v>
      </c>
      <c r="AT71" s="105">
        <v>8</v>
      </c>
      <c r="AU71" s="107">
        <f t="shared" si="49"/>
        <v>0</v>
      </c>
      <c r="AV71" s="104">
        <v>1151.04</v>
      </c>
      <c r="AW71" s="105">
        <v>8</v>
      </c>
      <c r="AX71" s="107">
        <f t="shared" si="50"/>
        <v>0</v>
      </c>
      <c r="AY71" s="104">
        <v>1200.73</v>
      </c>
      <c r="AZ71" s="105">
        <v>8</v>
      </c>
      <c r="BA71" s="107">
        <f t="shared" si="51"/>
        <v>0</v>
      </c>
      <c r="BB71" s="104">
        <v>1289.47</v>
      </c>
      <c r="BC71" s="105">
        <v>8</v>
      </c>
      <c r="BD71" s="107">
        <f t="shared" si="52"/>
        <v>0</v>
      </c>
      <c r="BE71" s="104">
        <v>1340.11</v>
      </c>
      <c r="BF71" s="105">
        <v>8</v>
      </c>
      <c r="BG71" s="108">
        <f t="shared" si="53"/>
        <v>0</v>
      </c>
      <c r="BI71" s="89">
        <f t="shared" si="56"/>
        <v>0</v>
      </c>
      <c r="BJ71" s="89">
        <f t="shared" si="56"/>
        <v>0</v>
      </c>
      <c r="BK71" s="89">
        <f t="shared" si="56"/>
        <v>0</v>
      </c>
      <c r="BL71" s="89">
        <f t="shared" si="56"/>
        <v>0</v>
      </c>
      <c r="BM71" s="89">
        <f t="shared" si="56"/>
        <v>0</v>
      </c>
      <c r="BN71" s="89">
        <f t="shared" si="56"/>
        <v>0</v>
      </c>
      <c r="BO71" s="89">
        <f t="shared" si="56"/>
        <v>0</v>
      </c>
      <c r="BP71" s="89">
        <f t="shared" si="56"/>
        <v>0</v>
      </c>
      <c r="BQ71" s="89">
        <f t="shared" si="56"/>
        <v>0</v>
      </c>
      <c r="BR71" s="89">
        <f t="shared" si="56"/>
        <v>0</v>
      </c>
      <c r="BS71" s="89">
        <f t="shared" si="57"/>
        <v>0</v>
      </c>
      <c r="BT71" s="89">
        <f t="shared" si="57"/>
        <v>0</v>
      </c>
      <c r="BU71" s="89">
        <f t="shared" si="57"/>
        <v>0</v>
      </c>
      <c r="BV71" s="89">
        <f t="shared" si="57"/>
        <v>0</v>
      </c>
      <c r="BW71" s="89">
        <f t="shared" si="57"/>
        <v>0</v>
      </c>
      <c r="BX71" s="89">
        <f t="shared" si="57"/>
        <v>0</v>
      </c>
      <c r="BY71" s="89">
        <f t="shared" si="57"/>
        <v>0</v>
      </c>
      <c r="BZ71" s="89">
        <f t="shared" si="57"/>
        <v>0</v>
      </c>
      <c r="CA71" s="89">
        <f t="shared" si="57"/>
        <v>0</v>
      </c>
      <c r="CB71" s="81"/>
      <c r="CC71" s="81"/>
      <c r="CD71" s="90" t="s">
        <v>308</v>
      </c>
      <c r="CE71" s="90" t="s">
        <v>309</v>
      </c>
      <c r="CF71" s="90" t="s">
        <v>310</v>
      </c>
      <c r="CG71" s="90" t="s">
        <v>311</v>
      </c>
      <c r="CH71" s="90" t="s">
        <v>312</v>
      </c>
      <c r="CI71" s="90" t="s">
        <v>313</v>
      </c>
      <c r="CJ71" s="65" t="s">
        <v>314</v>
      </c>
      <c r="CK71" s="65" t="s">
        <v>315</v>
      </c>
      <c r="CL71" s="65" t="s">
        <v>316</v>
      </c>
      <c r="CM71" s="65" t="s">
        <v>317</v>
      </c>
      <c r="CN71" s="65" t="s">
        <v>318</v>
      </c>
      <c r="CO71" s="65" t="s">
        <v>319</v>
      </c>
      <c r="CP71" s="65" t="s">
        <v>320</v>
      </c>
      <c r="CQ71" s="65" t="s">
        <v>321</v>
      </c>
      <c r="CR71" s="65" t="s">
        <v>322</v>
      </c>
      <c r="CS71" s="65" t="s">
        <v>323</v>
      </c>
      <c r="CT71" s="65" t="s">
        <v>324</v>
      </c>
      <c r="CU71" s="65" t="s">
        <v>325</v>
      </c>
      <c r="CV71" s="65" t="s">
        <v>326</v>
      </c>
      <c r="CW71" s="82"/>
    </row>
    <row r="72" spans="1:101" ht="19.25" customHeight="1" x14ac:dyDescent="0.2">
      <c r="A72" s="140"/>
      <c r="B72" s="103" t="s">
        <v>40</v>
      </c>
      <c r="C72" s="104">
        <v>193.66</v>
      </c>
      <c r="D72" s="105">
        <v>6</v>
      </c>
      <c r="E72" s="106">
        <f t="shared" si="38"/>
        <v>0</v>
      </c>
      <c r="F72" s="104">
        <v>250.1</v>
      </c>
      <c r="G72" s="105">
        <v>6</v>
      </c>
      <c r="H72" s="106">
        <f t="shared" si="39"/>
        <v>0</v>
      </c>
      <c r="I72" s="104">
        <v>306.55</v>
      </c>
      <c r="J72" s="105">
        <v>6</v>
      </c>
      <c r="K72" s="107">
        <f t="shared" si="40"/>
        <v>0</v>
      </c>
      <c r="L72" s="104">
        <v>370.98</v>
      </c>
      <c r="M72" s="105">
        <v>6</v>
      </c>
      <c r="N72" s="107">
        <f t="shared" si="41"/>
        <v>0</v>
      </c>
      <c r="O72" s="104">
        <v>439.97</v>
      </c>
      <c r="P72" s="105">
        <v>6</v>
      </c>
      <c r="Q72" s="107">
        <f>TRUNC(IF($J$7=0,O72*$I$7,(O72*$I$7)+BM72),2)</f>
        <v>0</v>
      </c>
      <c r="R72" s="104">
        <v>500.76</v>
      </c>
      <c r="S72" s="105">
        <v>8</v>
      </c>
      <c r="T72" s="107">
        <f>TRUNC(IF($J$7=0,R72*$I$7,(R72*$I$7)+BN72),2)</f>
        <v>0</v>
      </c>
      <c r="U72" s="104">
        <v>634.98</v>
      </c>
      <c r="V72" s="105">
        <v>8</v>
      </c>
      <c r="W72" s="107">
        <f>TRUNC(IF($J$7=0,U72*$I$7,(U72*$I$7)+BO72),2)</f>
        <v>0</v>
      </c>
      <c r="X72" s="104">
        <v>708.84</v>
      </c>
      <c r="Y72" s="105">
        <v>8</v>
      </c>
      <c r="Z72" s="107">
        <f t="shared" si="42"/>
        <v>0</v>
      </c>
      <c r="AA72" s="104">
        <v>782.71</v>
      </c>
      <c r="AB72" s="105">
        <v>8</v>
      </c>
      <c r="AC72" s="107">
        <f t="shared" si="43"/>
        <v>0</v>
      </c>
      <c r="AD72" s="104">
        <v>856.79</v>
      </c>
      <c r="AE72" s="105">
        <v>8</v>
      </c>
      <c r="AF72" s="107">
        <f t="shared" si="44"/>
        <v>0</v>
      </c>
      <c r="AG72" s="104">
        <v>1004.86</v>
      </c>
      <c r="AH72" s="105">
        <v>8</v>
      </c>
      <c r="AI72" s="107">
        <f t="shared" si="45"/>
        <v>0</v>
      </c>
      <c r="AJ72" s="104">
        <v>1175.17</v>
      </c>
      <c r="AK72" s="105">
        <v>8</v>
      </c>
      <c r="AL72" s="107">
        <f t="shared" si="46"/>
        <v>0</v>
      </c>
      <c r="AM72" s="104">
        <v>1270.56</v>
      </c>
      <c r="AN72" s="105">
        <v>8</v>
      </c>
      <c r="AO72" s="107">
        <f t="shared" si="47"/>
        <v>0</v>
      </c>
      <c r="AP72" s="104">
        <v>1381.73</v>
      </c>
      <c r="AQ72" s="105">
        <v>8</v>
      </c>
      <c r="AR72" s="107">
        <f t="shared" si="48"/>
        <v>0</v>
      </c>
      <c r="AS72" s="104">
        <v>1452.06</v>
      </c>
      <c r="AT72" s="105">
        <v>8</v>
      </c>
      <c r="AU72" s="107">
        <f t="shared" si="49"/>
        <v>0</v>
      </c>
      <c r="AV72" s="104">
        <v>1565.96</v>
      </c>
      <c r="AW72" s="105">
        <v>8</v>
      </c>
      <c r="AX72" s="107">
        <f t="shared" si="50"/>
        <v>0</v>
      </c>
      <c r="AY72" s="104">
        <v>1633.57</v>
      </c>
      <c r="AZ72" s="105">
        <v>8</v>
      </c>
      <c r="BA72" s="107">
        <f t="shared" si="51"/>
        <v>0</v>
      </c>
      <c r="BB72" s="104">
        <v>1772.52</v>
      </c>
      <c r="BC72" s="105">
        <v>8</v>
      </c>
      <c r="BD72" s="107">
        <f t="shared" si="52"/>
        <v>0</v>
      </c>
      <c r="BE72" s="104">
        <v>1859.08</v>
      </c>
      <c r="BF72" s="105">
        <v>8</v>
      </c>
      <c r="BG72" s="108">
        <f t="shared" si="53"/>
        <v>0</v>
      </c>
      <c r="BI72" s="89">
        <f t="shared" si="56"/>
        <v>0</v>
      </c>
      <c r="BJ72" s="89">
        <f t="shared" si="56"/>
        <v>0</v>
      </c>
      <c r="BK72" s="89">
        <f t="shared" si="56"/>
        <v>0</v>
      </c>
      <c r="BL72" s="89">
        <f t="shared" si="56"/>
        <v>0</v>
      </c>
      <c r="BM72" s="89">
        <f t="shared" si="56"/>
        <v>0</v>
      </c>
      <c r="BN72" s="89">
        <f t="shared" si="56"/>
        <v>0</v>
      </c>
      <c r="BO72" s="89">
        <f t="shared" si="56"/>
        <v>0</v>
      </c>
      <c r="BP72" s="89">
        <f t="shared" si="56"/>
        <v>0</v>
      </c>
      <c r="BQ72" s="89">
        <f t="shared" si="56"/>
        <v>0</v>
      </c>
      <c r="BR72" s="89">
        <f t="shared" si="56"/>
        <v>0</v>
      </c>
      <c r="BS72" s="89">
        <f t="shared" si="57"/>
        <v>0</v>
      </c>
      <c r="BT72" s="89">
        <f t="shared" si="57"/>
        <v>0</v>
      </c>
      <c r="BU72" s="89">
        <f t="shared" si="57"/>
        <v>0</v>
      </c>
      <c r="BV72" s="89">
        <f t="shared" si="57"/>
        <v>0</v>
      </c>
      <c r="BW72" s="89">
        <f t="shared" si="57"/>
        <v>0</v>
      </c>
      <c r="BX72" s="89">
        <f t="shared" si="57"/>
        <v>0</v>
      </c>
      <c r="BY72" s="89">
        <f t="shared" si="57"/>
        <v>0</v>
      </c>
      <c r="BZ72" s="89">
        <f t="shared" si="57"/>
        <v>0</v>
      </c>
      <c r="CA72" s="89">
        <f t="shared" si="57"/>
        <v>0</v>
      </c>
      <c r="CB72" s="81"/>
      <c r="CC72" s="81"/>
      <c r="CD72" s="90" t="s">
        <v>327</v>
      </c>
      <c r="CE72" s="90" t="s">
        <v>328</v>
      </c>
      <c r="CF72" s="90" t="s">
        <v>329</v>
      </c>
      <c r="CG72" s="90" t="s">
        <v>330</v>
      </c>
      <c r="CH72" s="90" t="s">
        <v>331</v>
      </c>
      <c r="CI72" s="90" t="s">
        <v>332</v>
      </c>
      <c r="CJ72" s="65" t="s">
        <v>333</v>
      </c>
      <c r="CK72" s="65" t="s">
        <v>334</v>
      </c>
      <c r="CL72" s="65" t="s">
        <v>335</v>
      </c>
      <c r="CM72" s="65" t="s">
        <v>336</v>
      </c>
      <c r="CN72" s="65" t="s">
        <v>337</v>
      </c>
      <c r="CO72" s="65" t="s">
        <v>338</v>
      </c>
      <c r="CP72" s="65" t="s">
        <v>339</v>
      </c>
      <c r="CQ72" s="65" t="s">
        <v>340</v>
      </c>
      <c r="CR72" s="65" t="s">
        <v>341</v>
      </c>
      <c r="CS72" s="65" t="s">
        <v>342</v>
      </c>
      <c r="CT72" s="65" t="s">
        <v>343</v>
      </c>
      <c r="CU72" s="65" t="s">
        <v>344</v>
      </c>
      <c r="CV72" s="65" t="s">
        <v>345</v>
      </c>
      <c r="CW72" s="82"/>
    </row>
    <row r="73" spans="1:101" ht="19.25" customHeight="1" x14ac:dyDescent="0.2">
      <c r="A73" s="141"/>
      <c r="B73" s="109" t="s">
        <v>41</v>
      </c>
      <c r="C73" s="110">
        <v>238.06</v>
      </c>
      <c r="D73" s="111">
        <v>6</v>
      </c>
      <c r="E73" s="112">
        <f t="shared" si="38"/>
        <v>0</v>
      </c>
      <c r="F73" s="110">
        <v>315.60000000000002</v>
      </c>
      <c r="G73" s="111">
        <v>6</v>
      </c>
      <c r="H73" s="112">
        <f t="shared" si="39"/>
        <v>0</v>
      </c>
      <c r="I73" s="110">
        <v>393.16</v>
      </c>
      <c r="J73" s="111">
        <v>6</v>
      </c>
      <c r="K73" s="113">
        <f t="shared" si="40"/>
        <v>0</v>
      </c>
      <c r="L73" s="110">
        <v>477.45</v>
      </c>
      <c r="M73" s="111">
        <v>6</v>
      </c>
      <c r="N73" s="113">
        <f t="shared" si="41"/>
        <v>0</v>
      </c>
      <c r="O73" s="110">
        <v>567.52</v>
      </c>
      <c r="P73" s="111">
        <v>6</v>
      </c>
      <c r="Q73" s="113">
        <f>TRUNC(IF($J$7=0,O73*$I$7,(O73*$I$7)+BM73),2)</f>
        <v>0</v>
      </c>
      <c r="R73" s="110">
        <v>649.03</v>
      </c>
      <c r="S73" s="111">
        <v>8</v>
      </c>
      <c r="T73" s="113">
        <f>TRUNC(IF($J$7=0,R73*$I$7,(R73*$I$7)+BN73),2)</f>
        <v>0</v>
      </c>
      <c r="U73" s="110">
        <v>815.5</v>
      </c>
      <c r="V73" s="111">
        <v>8</v>
      </c>
      <c r="W73" s="113">
        <f>TRUNC(IF($J$7=0,U73*$I$7,(U73*$I$7)+BO73),2)</f>
        <v>0</v>
      </c>
      <c r="X73" s="110">
        <v>911.92</v>
      </c>
      <c r="Y73" s="111">
        <v>8</v>
      </c>
      <c r="Z73" s="113">
        <f t="shared" si="42"/>
        <v>0</v>
      </c>
      <c r="AA73" s="110">
        <v>1008.35</v>
      </c>
      <c r="AB73" s="111">
        <v>8</v>
      </c>
      <c r="AC73" s="113">
        <f t="shared" si="43"/>
        <v>0</v>
      </c>
      <c r="AD73" s="110">
        <v>1104.78</v>
      </c>
      <c r="AE73" s="111">
        <v>8</v>
      </c>
      <c r="AF73" s="113">
        <f t="shared" si="44"/>
        <v>0</v>
      </c>
      <c r="AG73" s="110">
        <v>1201.21</v>
      </c>
      <c r="AH73" s="111">
        <v>8</v>
      </c>
      <c r="AI73" s="113">
        <f t="shared" si="45"/>
        <v>0</v>
      </c>
      <c r="AJ73" s="110">
        <v>1280.98</v>
      </c>
      <c r="AK73" s="111">
        <v>8</v>
      </c>
      <c r="AL73" s="113">
        <f t="shared" si="46"/>
        <v>0</v>
      </c>
      <c r="AM73" s="110">
        <v>1358.21</v>
      </c>
      <c r="AN73" s="111">
        <v>8</v>
      </c>
      <c r="AO73" s="113">
        <f t="shared" si="47"/>
        <v>0</v>
      </c>
      <c r="AP73" s="110">
        <v>1477.06</v>
      </c>
      <c r="AQ73" s="111">
        <v>8</v>
      </c>
      <c r="AR73" s="113">
        <f t="shared" si="48"/>
        <v>0</v>
      </c>
      <c r="AS73" s="110">
        <v>1552.24</v>
      </c>
      <c r="AT73" s="111">
        <v>8</v>
      </c>
      <c r="AU73" s="113">
        <f t="shared" si="49"/>
        <v>0</v>
      </c>
      <c r="AV73" s="110">
        <v>1673.99</v>
      </c>
      <c r="AW73" s="111">
        <v>8</v>
      </c>
      <c r="AX73" s="113">
        <f t="shared" si="50"/>
        <v>0</v>
      </c>
      <c r="AY73" s="110">
        <v>1746.26</v>
      </c>
      <c r="AZ73" s="111">
        <v>8</v>
      </c>
      <c r="BA73" s="113">
        <f t="shared" si="51"/>
        <v>0</v>
      </c>
      <c r="BB73" s="110">
        <v>1870.06</v>
      </c>
      <c r="BC73" s="111">
        <v>8</v>
      </c>
      <c r="BD73" s="113">
        <f t="shared" si="52"/>
        <v>0</v>
      </c>
      <c r="BE73" s="110">
        <v>1938.58</v>
      </c>
      <c r="BF73" s="111">
        <v>8</v>
      </c>
      <c r="BG73" s="114">
        <f t="shared" si="53"/>
        <v>0</v>
      </c>
      <c r="BI73" s="97">
        <f t="shared" si="56"/>
        <v>0</v>
      </c>
      <c r="BJ73" s="97">
        <f t="shared" si="56"/>
        <v>0</v>
      </c>
      <c r="BK73" s="97">
        <f t="shared" si="56"/>
        <v>0</v>
      </c>
      <c r="BL73" s="97">
        <f t="shared" si="56"/>
        <v>0</v>
      </c>
      <c r="BM73" s="97">
        <f t="shared" si="56"/>
        <v>0</v>
      </c>
      <c r="BN73" s="97">
        <f t="shared" si="56"/>
        <v>0</v>
      </c>
      <c r="BO73" s="97">
        <f t="shared" si="56"/>
        <v>0</v>
      </c>
      <c r="BP73" s="97">
        <f t="shared" si="56"/>
        <v>0</v>
      </c>
      <c r="BQ73" s="97">
        <f t="shared" si="56"/>
        <v>0</v>
      </c>
      <c r="BR73" s="97">
        <f t="shared" si="56"/>
        <v>0</v>
      </c>
      <c r="BS73" s="97">
        <f t="shared" si="57"/>
        <v>0</v>
      </c>
      <c r="BT73" s="97">
        <f t="shared" si="57"/>
        <v>0</v>
      </c>
      <c r="BU73" s="97">
        <f t="shared" si="57"/>
        <v>0</v>
      </c>
      <c r="BV73" s="97">
        <f t="shared" si="57"/>
        <v>0</v>
      </c>
      <c r="BW73" s="97">
        <f t="shared" si="57"/>
        <v>0</v>
      </c>
      <c r="BX73" s="97">
        <f t="shared" si="57"/>
        <v>0</v>
      </c>
      <c r="BY73" s="97">
        <f t="shared" si="57"/>
        <v>0</v>
      </c>
      <c r="BZ73" s="97">
        <f t="shared" si="57"/>
        <v>0</v>
      </c>
      <c r="CA73" s="97">
        <f t="shared" si="57"/>
        <v>0</v>
      </c>
      <c r="CB73" s="81"/>
      <c r="CC73" s="81"/>
      <c r="CD73" s="90" t="s">
        <v>346</v>
      </c>
      <c r="CE73" s="90" t="s">
        <v>347</v>
      </c>
      <c r="CF73" s="90" t="s">
        <v>348</v>
      </c>
      <c r="CG73" s="90" t="s">
        <v>349</v>
      </c>
      <c r="CH73" s="90" t="s">
        <v>350</v>
      </c>
      <c r="CI73" s="90" t="s">
        <v>351</v>
      </c>
      <c r="CJ73" s="65" t="s">
        <v>352</v>
      </c>
      <c r="CK73" s="65" t="s">
        <v>353</v>
      </c>
      <c r="CL73" s="65" t="s">
        <v>354</v>
      </c>
      <c r="CM73" s="65" t="s">
        <v>355</v>
      </c>
      <c r="CN73" s="65" t="s">
        <v>356</v>
      </c>
      <c r="CO73" s="65" t="s">
        <v>357</v>
      </c>
      <c r="CP73" s="65" t="s">
        <v>358</v>
      </c>
      <c r="CQ73" s="65" t="s">
        <v>359</v>
      </c>
      <c r="CR73" s="65" t="s">
        <v>360</v>
      </c>
      <c r="CS73" s="65" t="s">
        <v>361</v>
      </c>
      <c r="CT73" s="65" t="s">
        <v>362</v>
      </c>
      <c r="CU73" s="65" t="s">
        <v>363</v>
      </c>
      <c r="CV73" s="65" t="s">
        <v>364</v>
      </c>
      <c r="CW73" s="82"/>
    </row>
    <row r="74" spans="1:101" ht="19.25" customHeight="1" x14ac:dyDescent="0.2">
      <c r="AD74" s="2"/>
      <c r="AG74" s="2"/>
      <c r="AJ74" s="2"/>
      <c r="AM74" s="2"/>
      <c r="AP74" s="2"/>
      <c r="AS74" s="2"/>
      <c r="AV74" s="2"/>
      <c r="AY74" s="2"/>
      <c r="BB74" s="2"/>
    </row>
    <row r="75" spans="1:101" ht="26" thickBot="1" x14ac:dyDescent="0.3">
      <c r="A75" s="116" t="s">
        <v>24</v>
      </c>
      <c r="B75" s="117" t="s">
        <v>25</v>
      </c>
      <c r="C75" s="52" t="s">
        <v>54</v>
      </c>
      <c r="F75" s="52"/>
      <c r="AD75" s="2"/>
      <c r="AG75" s="2"/>
      <c r="AJ75" s="2"/>
      <c r="AM75" s="2"/>
      <c r="AP75" s="2"/>
      <c r="AS75" s="2"/>
      <c r="AV75" s="2"/>
      <c r="AY75" s="2"/>
      <c r="BB75" s="2"/>
    </row>
    <row r="76" spans="1:101" ht="19.25" customHeight="1" x14ac:dyDescent="0.2">
      <c r="A76" s="57" t="s">
        <v>29</v>
      </c>
      <c r="B76" s="118" t="s">
        <v>30</v>
      </c>
      <c r="C76" s="59">
        <v>10</v>
      </c>
      <c r="D76" s="60"/>
      <c r="E76" s="61"/>
      <c r="F76" s="59">
        <v>15</v>
      </c>
      <c r="G76" s="60"/>
      <c r="H76" s="61"/>
      <c r="I76" s="59">
        <v>20</v>
      </c>
      <c r="J76" s="60"/>
      <c r="K76" s="61"/>
      <c r="L76" s="59">
        <v>25</v>
      </c>
      <c r="M76" s="60"/>
      <c r="N76" s="61"/>
      <c r="O76" s="59">
        <v>30</v>
      </c>
      <c r="P76" s="60"/>
      <c r="Q76" s="61"/>
      <c r="R76" s="60">
        <v>35</v>
      </c>
      <c r="S76" s="60"/>
      <c r="T76" s="62"/>
      <c r="U76" s="60">
        <v>40</v>
      </c>
      <c r="V76" s="60"/>
      <c r="W76" s="62"/>
      <c r="X76" s="60">
        <v>45</v>
      </c>
      <c r="Y76" s="60"/>
      <c r="Z76" s="62"/>
      <c r="AA76" s="59">
        <v>50</v>
      </c>
      <c r="AB76" s="60"/>
      <c r="AC76" s="61"/>
      <c r="AD76" s="59">
        <v>55</v>
      </c>
      <c r="AE76" s="60"/>
      <c r="AF76" s="61"/>
      <c r="AG76" s="59">
        <v>60</v>
      </c>
      <c r="AH76" s="60"/>
      <c r="AI76" s="61"/>
      <c r="AJ76" s="59">
        <v>65</v>
      </c>
      <c r="AK76" s="60"/>
      <c r="AL76" s="61"/>
      <c r="AM76" s="59">
        <v>70</v>
      </c>
      <c r="AN76" s="60"/>
      <c r="AO76" s="61"/>
      <c r="AP76" s="59">
        <v>75</v>
      </c>
      <c r="AQ76" s="60"/>
      <c r="AR76" s="61"/>
      <c r="AS76" s="59">
        <v>80</v>
      </c>
      <c r="AT76" s="60"/>
      <c r="AU76" s="61"/>
      <c r="AV76" s="59">
        <v>85</v>
      </c>
      <c r="AW76" s="60"/>
      <c r="AX76" s="61"/>
      <c r="AY76" s="59">
        <v>90</v>
      </c>
      <c r="AZ76" s="60"/>
      <c r="BA76" s="61"/>
      <c r="BB76" s="59">
        <v>95</v>
      </c>
      <c r="BC76" s="60"/>
      <c r="BD76" s="61"/>
      <c r="BE76" s="59">
        <v>100</v>
      </c>
      <c r="BF76" s="60"/>
      <c r="BG76" s="61"/>
      <c r="BI76" s="63">
        <v>15</v>
      </c>
      <c r="BJ76" s="63">
        <v>20</v>
      </c>
      <c r="BK76" s="63">
        <v>25</v>
      </c>
      <c r="BL76" s="63">
        <v>30</v>
      </c>
      <c r="BM76" s="63">
        <v>35</v>
      </c>
      <c r="BN76" s="63">
        <v>40</v>
      </c>
      <c r="BO76" s="63">
        <v>45</v>
      </c>
      <c r="BP76" s="63">
        <v>50</v>
      </c>
      <c r="BQ76" s="63">
        <v>55</v>
      </c>
      <c r="BR76" s="63">
        <v>60</v>
      </c>
      <c r="BS76" s="63">
        <v>65</v>
      </c>
      <c r="BT76" s="63">
        <v>70</v>
      </c>
      <c r="BU76" s="63">
        <v>75</v>
      </c>
      <c r="BV76" s="63">
        <v>80</v>
      </c>
      <c r="BW76" s="63">
        <v>85</v>
      </c>
      <c r="BX76" s="63">
        <v>90</v>
      </c>
      <c r="BY76" s="63">
        <v>95</v>
      </c>
      <c r="BZ76" s="63">
        <v>100</v>
      </c>
      <c r="CA76" s="63">
        <v>105</v>
      </c>
      <c r="CB76" s="64"/>
      <c r="CC76" s="64"/>
      <c r="CD76" s="65">
        <v>10</v>
      </c>
      <c r="CE76" s="65">
        <v>15</v>
      </c>
      <c r="CF76" s="65">
        <v>20</v>
      </c>
      <c r="CG76" s="65">
        <v>25</v>
      </c>
      <c r="CH76" s="65">
        <v>30</v>
      </c>
      <c r="CI76" s="65">
        <v>35</v>
      </c>
      <c r="CJ76" s="65">
        <v>40</v>
      </c>
      <c r="CK76" s="65">
        <v>45</v>
      </c>
      <c r="CL76" s="65">
        <v>50</v>
      </c>
      <c r="CM76" s="65">
        <v>55</v>
      </c>
      <c r="CN76" s="65">
        <v>60</v>
      </c>
      <c r="CO76" s="65">
        <v>65</v>
      </c>
      <c r="CP76" s="65">
        <v>70</v>
      </c>
      <c r="CQ76" s="65">
        <v>75</v>
      </c>
      <c r="CR76" s="65">
        <v>80</v>
      </c>
      <c r="CS76" s="65">
        <v>85</v>
      </c>
      <c r="CT76" s="65">
        <v>90</v>
      </c>
      <c r="CU76" s="65">
        <v>95</v>
      </c>
      <c r="CV76" s="65">
        <v>100</v>
      </c>
      <c r="CW76" s="3"/>
    </row>
    <row r="77" spans="1:101" ht="18.75" customHeight="1" x14ac:dyDescent="0.2">
      <c r="A77" s="66" t="s">
        <v>31</v>
      </c>
      <c r="B77" s="119" t="s">
        <v>32</v>
      </c>
      <c r="C77" s="68" t="s">
        <v>33</v>
      </c>
      <c r="D77" s="69" t="s">
        <v>34</v>
      </c>
      <c r="E77" s="70" t="s">
        <v>35</v>
      </c>
      <c r="F77" s="68" t="s">
        <v>33</v>
      </c>
      <c r="G77" s="69" t="s">
        <v>34</v>
      </c>
      <c r="H77" s="70" t="s">
        <v>35</v>
      </c>
      <c r="I77" s="68" t="s">
        <v>33</v>
      </c>
      <c r="J77" s="69" t="s">
        <v>34</v>
      </c>
      <c r="K77" s="71" t="s">
        <v>35</v>
      </c>
      <c r="L77" s="68" t="s">
        <v>33</v>
      </c>
      <c r="M77" s="69" t="s">
        <v>34</v>
      </c>
      <c r="N77" s="71" t="s">
        <v>35</v>
      </c>
      <c r="O77" s="68" t="s">
        <v>33</v>
      </c>
      <c r="P77" s="69" t="s">
        <v>34</v>
      </c>
      <c r="Q77" s="71" t="s">
        <v>35</v>
      </c>
      <c r="R77" s="68" t="s">
        <v>33</v>
      </c>
      <c r="S77" s="69" t="s">
        <v>34</v>
      </c>
      <c r="T77" s="71" t="s">
        <v>35</v>
      </c>
      <c r="U77" s="68" t="s">
        <v>33</v>
      </c>
      <c r="V77" s="69" t="s">
        <v>34</v>
      </c>
      <c r="W77" s="71" t="s">
        <v>35</v>
      </c>
      <c r="X77" s="68" t="s">
        <v>33</v>
      </c>
      <c r="Y77" s="69" t="s">
        <v>34</v>
      </c>
      <c r="Z77" s="71" t="s">
        <v>35</v>
      </c>
      <c r="AA77" s="68" t="s">
        <v>33</v>
      </c>
      <c r="AB77" s="69" t="s">
        <v>34</v>
      </c>
      <c r="AC77" s="71" t="s">
        <v>35</v>
      </c>
      <c r="AD77" s="68" t="s">
        <v>33</v>
      </c>
      <c r="AE77" s="69" t="s">
        <v>34</v>
      </c>
      <c r="AF77" s="71" t="s">
        <v>35</v>
      </c>
      <c r="AG77" s="68" t="s">
        <v>33</v>
      </c>
      <c r="AH77" s="69" t="s">
        <v>34</v>
      </c>
      <c r="AI77" s="71" t="s">
        <v>35</v>
      </c>
      <c r="AJ77" s="68" t="s">
        <v>33</v>
      </c>
      <c r="AK77" s="69" t="s">
        <v>34</v>
      </c>
      <c r="AL77" s="71" t="s">
        <v>35</v>
      </c>
      <c r="AM77" s="68" t="s">
        <v>33</v>
      </c>
      <c r="AN77" s="69" t="s">
        <v>34</v>
      </c>
      <c r="AO77" s="71" t="s">
        <v>35</v>
      </c>
      <c r="AP77" s="68" t="s">
        <v>33</v>
      </c>
      <c r="AQ77" s="69" t="s">
        <v>34</v>
      </c>
      <c r="AR77" s="71" t="s">
        <v>35</v>
      </c>
      <c r="AS77" s="68" t="s">
        <v>33</v>
      </c>
      <c r="AT77" s="69" t="s">
        <v>34</v>
      </c>
      <c r="AU77" s="71" t="s">
        <v>35</v>
      </c>
      <c r="AV77" s="68" t="s">
        <v>33</v>
      </c>
      <c r="AW77" s="69" t="s">
        <v>34</v>
      </c>
      <c r="AX77" s="71" t="s">
        <v>35</v>
      </c>
      <c r="AY77" s="68" t="s">
        <v>33</v>
      </c>
      <c r="AZ77" s="69" t="s">
        <v>34</v>
      </c>
      <c r="BA77" s="71" t="s">
        <v>35</v>
      </c>
      <c r="BB77" s="68" t="s">
        <v>33</v>
      </c>
      <c r="BC77" s="69" t="s">
        <v>34</v>
      </c>
      <c r="BD77" s="71" t="s">
        <v>35</v>
      </c>
      <c r="BE77" s="68" t="s">
        <v>33</v>
      </c>
      <c r="BF77" s="69" t="s">
        <v>34</v>
      </c>
      <c r="BG77" s="71" t="s">
        <v>35</v>
      </c>
      <c r="BI77" s="72" t="s">
        <v>36</v>
      </c>
      <c r="BJ77" s="72" t="s">
        <v>36</v>
      </c>
      <c r="BK77" s="72" t="s">
        <v>36</v>
      </c>
      <c r="BL77" s="72" t="s">
        <v>36</v>
      </c>
      <c r="BM77" s="72" t="s">
        <v>36</v>
      </c>
      <c r="BN77" s="72" t="s">
        <v>36</v>
      </c>
      <c r="BO77" s="72" t="s">
        <v>36</v>
      </c>
      <c r="BP77" s="72" t="s">
        <v>36</v>
      </c>
      <c r="BQ77" s="72" t="s">
        <v>36</v>
      </c>
      <c r="BR77" s="72" t="s">
        <v>36</v>
      </c>
      <c r="BS77" s="72" t="s">
        <v>36</v>
      </c>
      <c r="BT77" s="72" t="s">
        <v>36</v>
      </c>
      <c r="BU77" s="72" t="s">
        <v>36</v>
      </c>
      <c r="BV77" s="72" t="s">
        <v>36</v>
      </c>
      <c r="BW77" s="72" t="s">
        <v>36</v>
      </c>
      <c r="BX77" s="72" t="s">
        <v>36</v>
      </c>
      <c r="BY77" s="72" t="s">
        <v>36</v>
      </c>
      <c r="BZ77" s="72" t="s">
        <v>36</v>
      </c>
      <c r="CA77" s="72" t="s">
        <v>36</v>
      </c>
      <c r="CB77" s="73"/>
      <c r="CC77" s="73"/>
      <c r="CW77" s="74"/>
    </row>
    <row r="78" spans="1:101" ht="18.75" customHeight="1" x14ac:dyDescent="0.2">
      <c r="A78" s="136" t="s">
        <v>48</v>
      </c>
      <c r="B78" s="75" t="s">
        <v>49</v>
      </c>
      <c r="C78" s="76">
        <v>164.6</v>
      </c>
      <c r="D78" s="77">
        <v>12</v>
      </c>
      <c r="E78" s="78">
        <f t="shared" ref="E78:E97" si="58">TRUNC(IF($J$7=0,C78*$I$7,(C78*$I$7)+BI78),2)</f>
        <v>0</v>
      </c>
      <c r="F78" s="76">
        <v>211.27</v>
      </c>
      <c r="G78" s="77">
        <v>12</v>
      </c>
      <c r="H78" s="78">
        <f t="shared" ref="H78:H97" si="59">TRUNC(IF($J$7=0,F78*$I$7,(F78*$I$7)+BJ78),2)</f>
        <v>0</v>
      </c>
      <c r="I78" s="76">
        <v>257.93</v>
      </c>
      <c r="J78" s="77">
        <v>12</v>
      </c>
      <c r="K78" s="78">
        <f t="shared" ref="K78:K97" si="60">TRUNC(IF($J$7=0,I78*$I$7,(I78*$I$7)+BK78),2)</f>
        <v>0</v>
      </c>
      <c r="L78" s="76">
        <v>288.97000000000003</v>
      </c>
      <c r="M78" s="77">
        <v>12</v>
      </c>
      <c r="N78" s="78">
        <f t="shared" ref="N78:N97" si="61">TRUNC(IF($J$7=0,L78*$I$7,(L78*$I$7)+BL78),2)</f>
        <v>0</v>
      </c>
      <c r="O78" s="76">
        <v>333.88</v>
      </c>
      <c r="P78" s="77">
        <v>12</v>
      </c>
      <c r="Q78" s="78">
        <f>TRUNC(IF($J$7=0,O78*$I$7,(O78*$I$7)+BM78),2)</f>
        <v>0</v>
      </c>
      <c r="R78" s="76">
        <v>386.9</v>
      </c>
      <c r="S78" s="77">
        <v>12</v>
      </c>
      <c r="T78" s="78">
        <f>TRUNC(IF($J$7=0,R78*$I$7,(R78*$I$7)+BN78),2)</f>
        <v>0</v>
      </c>
      <c r="U78" s="76">
        <v>429.79</v>
      </c>
      <c r="V78" s="77">
        <v>8</v>
      </c>
      <c r="W78" s="78">
        <f>TRUNC(IF($J$7=0,U78*$I$7,(U78*$I$7)+BO78),2)</f>
        <v>0</v>
      </c>
      <c r="X78" s="76">
        <v>475.61</v>
      </c>
      <c r="Y78" s="77">
        <v>8</v>
      </c>
      <c r="Z78" s="78">
        <f t="shared" ref="Z78:Z97" si="62">TRUNC(IF($J$7=0,X78*$I$7,(X78*$I$7)+BP78),2)</f>
        <v>0</v>
      </c>
      <c r="AA78" s="79">
        <v>506.62</v>
      </c>
      <c r="AB78" s="77">
        <v>8</v>
      </c>
      <c r="AC78" s="78">
        <f t="shared" ref="AC78:AC97" si="63">TRUNC(IF($J$7=0,AA78*$I$7,(AA78*$I$7)+BQ78),2)</f>
        <v>0</v>
      </c>
      <c r="AD78" s="79">
        <v>596.16</v>
      </c>
      <c r="AE78" s="77">
        <v>8</v>
      </c>
      <c r="AF78" s="78">
        <f t="shared" ref="AF78:AF93" si="64">TRUNC(IF($J$7=0,AD78*$I$7,(AD78*$I$7)+BR78),2)</f>
        <v>0</v>
      </c>
      <c r="AG78" s="79">
        <v>668.09</v>
      </c>
      <c r="AH78" s="77">
        <v>8</v>
      </c>
      <c r="AI78" s="78">
        <f t="shared" ref="AI78:AI93" si="65">TRUNC(IF($J$7=0,AG78*$I$7,(AG78*$I$7)+BS78),2)</f>
        <v>0</v>
      </c>
      <c r="AJ78" s="79">
        <v>768.89</v>
      </c>
      <c r="AK78" s="77">
        <v>6</v>
      </c>
      <c r="AL78" s="78">
        <f t="shared" ref="AL78:AL93" si="66">TRUNC(IF($J$7=0,AJ78*$I$7,(AJ78*$I$7)+BT78),2)</f>
        <v>0</v>
      </c>
      <c r="AM78" s="79">
        <v>820.25</v>
      </c>
      <c r="AN78" s="77">
        <v>8</v>
      </c>
      <c r="AO78" s="78">
        <f t="shared" ref="AO78:AO93" si="67">TRUNC(IF($J$7=0,AM78*$I$7,(AM78*$I$7)+BU78),2)</f>
        <v>0</v>
      </c>
      <c r="AP78" s="79">
        <v>892.02</v>
      </c>
      <c r="AQ78" s="77">
        <v>8</v>
      </c>
      <c r="AR78" s="78">
        <f t="shared" ref="AR78:AR93" si="68">TRUNC(IF($J$7=0,AP78*$I$7,(AP78*$I$7)+BV78),2)</f>
        <v>0</v>
      </c>
      <c r="AS78" s="79">
        <v>937.43</v>
      </c>
      <c r="AT78" s="77">
        <v>8</v>
      </c>
      <c r="AU78" s="78">
        <f t="shared" ref="AU78:AU93" si="69">TRUNC(IF($J$7=0,AS78*$I$7,(AS78*$I$7)+BW78),2)</f>
        <v>0</v>
      </c>
      <c r="AV78" s="79">
        <v>1010.95</v>
      </c>
      <c r="AW78" s="77">
        <v>8</v>
      </c>
      <c r="AX78" s="78">
        <f t="shared" ref="AX78:AX93" si="70">TRUNC(IF($J$7=0,AV78*$I$7,(AV78*$I$7)+BX78),2)</f>
        <v>0</v>
      </c>
      <c r="AY78" s="79">
        <v>1054.6099999999999</v>
      </c>
      <c r="AZ78" s="77">
        <v>8</v>
      </c>
      <c r="BA78" s="78">
        <f t="shared" ref="BA78:BA93" si="71">TRUNC(IF($J$7=0,AY78*$I$7,(AY78*$I$7)+BY78),2)</f>
        <v>0</v>
      </c>
      <c r="BB78" s="79">
        <v>1134.08</v>
      </c>
      <c r="BC78" s="77">
        <v>8</v>
      </c>
      <c r="BD78" s="78">
        <f t="shared" ref="BD78:BD93" si="72">TRUNC(IF($J$7=0,BB78*$I$7,(BB78*$I$7)+BZ78),2)</f>
        <v>0</v>
      </c>
      <c r="BE78" s="76">
        <v>1180.04</v>
      </c>
      <c r="BF78" s="77">
        <v>8</v>
      </c>
      <c r="BG78" s="78">
        <f t="shared" ref="BG78:BG93" si="73">TRUNC(IF($J$7=0,BE78*$I$7,(BE78*$I$7)+CA78),2)</f>
        <v>0</v>
      </c>
      <c r="BI78" s="80">
        <f t="shared" ref="BI78:BR87" si="74">TRUNC(IF(ISERROR(VLOOKUP($J$7,JDuctWire,5,FALSE)*BI$20),"0",(VLOOKUP($J$7,JDuctWire,5,FALSE)*BI$20))+IF(ISERROR(VLOOKUP($K$7,JDuctWire,5,FALSE)*BI$20),"0",(VLOOKUP($K$7,JDuctWire,5,FALSE)*BI$20)),2)</f>
        <v>0</v>
      </c>
      <c r="BJ78" s="80">
        <f t="shared" si="74"/>
        <v>0</v>
      </c>
      <c r="BK78" s="80">
        <f t="shared" si="74"/>
        <v>0</v>
      </c>
      <c r="BL78" s="80">
        <f t="shared" si="74"/>
        <v>0</v>
      </c>
      <c r="BM78" s="80">
        <f t="shared" si="74"/>
        <v>0</v>
      </c>
      <c r="BN78" s="80">
        <f t="shared" si="74"/>
        <v>0</v>
      </c>
      <c r="BO78" s="80">
        <f t="shared" si="74"/>
        <v>0</v>
      </c>
      <c r="BP78" s="80">
        <f t="shared" si="74"/>
        <v>0</v>
      </c>
      <c r="BQ78" s="80">
        <f t="shared" si="74"/>
        <v>0</v>
      </c>
      <c r="BR78" s="80">
        <f t="shared" si="74"/>
        <v>0</v>
      </c>
      <c r="BS78" s="80">
        <f t="shared" ref="BS78:CA87" si="75">TRUNC(IF(ISERROR(VLOOKUP($J$7,JDuctWire,5,FALSE)*BS$20),"0",(VLOOKUP($J$7,JDuctWire,5,FALSE)*BS$20))+IF(ISERROR(VLOOKUP($K$7,JDuctWire,5,FALSE)*BS$20),"0",(VLOOKUP($K$7,JDuctWire,5,FALSE)*BS$20)),2)</f>
        <v>0</v>
      </c>
      <c r="BT78" s="80">
        <f t="shared" si="75"/>
        <v>0</v>
      </c>
      <c r="BU78" s="80">
        <f t="shared" si="75"/>
        <v>0</v>
      </c>
      <c r="BV78" s="80">
        <f t="shared" si="75"/>
        <v>0</v>
      </c>
      <c r="BW78" s="80">
        <f t="shared" si="75"/>
        <v>0</v>
      </c>
      <c r="BX78" s="80">
        <f t="shared" si="75"/>
        <v>0</v>
      </c>
      <c r="BY78" s="80">
        <f t="shared" si="75"/>
        <v>0</v>
      </c>
      <c r="BZ78" s="80">
        <f t="shared" si="75"/>
        <v>0</v>
      </c>
      <c r="CA78" s="80">
        <f t="shared" si="75"/>
        <v>0</v>
      </c>
      <c r="CB78" s="81"/>
      <c r="CC78" s="81"/>
      <c r="CD78" s="90" t="s">
        <v>365</v>
      </c>
      <c r="CE78" s="90" t="s">
        <v>366</v>
      </c>
      <c r="CF78" s="65" t="s">
        <v>367</v>
      </c>
      <c r="CG78" s="65" t="s">
        <v>368</v>
      </c>
      <c r="CH78" s="65" t="s">
        <v>369</v>
      </c>
      <c r="CI78" s="65" t="s">
        <v>370</v>
      </c>
      <c r="CJ78" s="65" t="s">
        <v>371</v>
      </c>
      <c r="CK78" s="65" t="s">
        <v>372</v>
      </c>
      <c r="CL78" s="65" t="s">
        <v>373</v>
      </c>
      <c r="CM78" s="65" t="s">
        <v>374</v>
      </c>
      <c r="CN78" s="65" t="s">
        <v>375</v>
      </c>
      <c r="CO78" s="65" t="s">
        <v>376</v>
      </c>
      <c r="CP78" s="65" t="s">
        <v>377</v>
      </c>
      <c r="CQ78" s="65" t="s">
        <v>378</v>
      </c>
      <c r="CR78" s="65" t="s">
        <v>379</v>
      </c>
      <c r="CS78" s="65" t="s">
        <v>380</v>
      </c>
      <c r="CT78" s="65" t="s">
        <v>381</v>
      </c>
      <c r="CU78" s="65" t="s">
        <v>382</v>
      </c>
      <c r="CV78" s="65" t="s">
        <v>383</v>
      </c>
      <c r="CW78" s="82"/>
    </row>
    <row r="79" spans="1:101" ht="19.25" customHeight="1" x14ac:dyDescent="0.2">
      <c r="A79" s="137"/>
      <c r="B79" s="83" t="s">
        <v>39</v>
      </c>
      <c r="C79" s="84">
        <v>176.75</v>
      </c>
      <c r="D79" s="85">
        <v>12</v>
      </c>
      <c r="E79" s="86">
        <f t="shared" si="58"/>
        <v>0</v>
      </c>
      <c r="F79" s="84">
        <v>219.17</v>
      </c>
      <c r="G79" s="85">
        <v>12</v>
      </c>
      <c r="H79" s="86">
        <f t="shared" si="59"/>
        <v>0</v>
      </c>
      <c r="I79" s="84">
        <v>275.70999999999998</v>
      </c>
      <c r="J79" s="85">
        <v>12</v>
      </c>
      <c r="K79" s="87">
        <f t="shared" si="60"/>
        <v>0</v>
      </c>
      <c r="L79" s="84">
        <v>317.63</v>
      </c>
      <c r="M79" s="85">
        <v>12</v>
      </c>
      <c r="N79" s="87">
        <f t="shared" si="61"/>
        <v>0</v>
      </c>
      <c r="O79" s="84">
        <v>367.76</v>
      </c>
      <c r="P79" s="85">
        <v>12</v>
      </c>
      <c r="Q79" s="87">
        <f>TRUNC(IF($J$7=0,O79*$I$7,(O79*$I$7)+BM79),2)</f>
        <v>0</v>
      </c>
      <c r="R79" s="84">
        <v>439.45</v>
      </c>
      <c r="S79" s="85">
        <v>12</v>
      </c>
      <c r="T79" s="87">
        <f>TRUNC(IF($J$7=0,R79*$I$7,(R79*$I$7)+BN79),2)</f>
        <v>0</v>
      </c>
      <c r="U79" s="84">
        <v>493.84</v>
      </c>
      <c r="V79" s="85">
        <v>8</v>
      </c>
      <c r="W79" s="87">
        <f>TRUNC(IF($J$7=0,U79*$I$7,(U79*$I$7)+BO79),2)</f>
        <v>0</v>
      </c>
      <c r="X79" s="84">
        <v>521.33000000000004</v>
      </c>
      <c r="Y79" s="85">
        <v>8</v>
      </c>
      <c r="Z79" s="87">
        <f t="shared" si="62"/>
        <v>0</v>
      </c>
      <c r="AA79" s="84">
        <v>573.66999999999996</v>
      </c>
      <c r="AB79" s="85">
        <v>8</v>
      </c>
      <c r="AC79" s="87">
        <f t="shared" si="63"/>
        <v>0</v>
      </c>
      <c r="AD79" s="84">
        <v>667.22</v>
      </c>
      <c r="AE79" s="85">
        <v>8</v>
      </c>
      <c r="AF79" s="87">
        <f t="shared" si="64"/>
        <v>0</v>
      </c>
      <c r="AG79" s="84">
        <v>741.05</v>
      </c>
      <c r="AH79" s="85">
        <v>8</v>
      </c>
      <c r="AI79" s="87">
        <f t="shared" si="65"/>
        <v>0</v>
      </c>
      <c r="AJ79" s="84">
        <v>850.55</v>
      </c>
      <c r="AK79" s="85">
        <v>6</v>
      </c>
      <c r="AL79" s="87">
        <f t="shared" si="66"/>
        <v>0</v>
      </c>
      <c r="AM79" s="84">
        <v>905.28</v>
      </c>
      <c r="AN79" s="85">
        <v>8</v>
      </c>
      <c r="AO79" s="87">
        <f t="shared" si="67"/>
        <v>0</v>
      </c>
      <c r="AP79" s="84">
        <v>984.49</v>
      </c>
      <c r="AQ79" s="85">
        <v>8</v>
      </c>
      <c r="AR79" s="87">
        <f t="shared" si="68"/>
        <v>0</v>
      </c>
      <c r="AS79" s="84">
        <v>1034.5999999999999</v>
      </c>
      <c r="AT79" s="85">
        <v>8</v>
      </c>
      <c r="AU79" s="87">
        <f t="shared" si="69"/>
        <v>0</v>
      </c>
      <c r="AV79" s="84">
        <v>1115.76</v>
      </c>
      <c r="AW79" s="85">
        <v>8</v>
      </c>
      <c r="AX79" s="87">
        <f t="shared" si="70"/>
        <v>0</v>
      </c>
      <c r="AY79" s="84">
        <v>1163.93</v>
      </c>
      <c r="AZ79" s="85">
        <v>8</v>
      </c>
      <c r="BA79" s="87">
        <f t="shared" si="71"/>
        <v>0</v>
      </c>
      <c r="BB79" s="84">
        <v>1249.69</v>
      </c>
      <c r="BC79" s="85">
        <v>8</v>
      </c>
      <c r="BD79" s="87">
        <f t="shared" si="72"/>
        <v>0</v>
      </c>
      <c r="BE79" s="84">
        <v>1298.52</v>
      </c>
      <c r="BF79" s="85">
        <v>8</v>
      </c>
      <c r="BG79" s="88">
        <f t="shared" si="73"/>
        <v>0</v>
      </c>
      <c r="BI79" s="89">
        <f t="shared" si="74"/>
        <v>0</v>
      </c>
      <c r="BJ79" s="89">
        <f t="shared" si="74"/>
        <v>0</v>
      </c>
      <c r="BK79" s="89">
        <f t="shared" si="74"/>
        <v>0</v>
      </c>
      <c r="BL79" s="89">
        <f t="shared" si="74"/>
        <v>0</v>
      </c>
      <c r="BM79" s="89">
        <f t="shared" si="74"/>
        <v>0</v>
      </c>
      <c r="BN79" s="89">
        <f t="shared" si="74"/>
        <v>0</v>
      </c>
      <c r="BO79" s="89">
        <f t="shared" si="74"/>
        <v>0</v>
      </c>
      <c r="BP79" s="89">
        <f t="shared" si="74"/>
        <v>0</v>
      </c>
      <c r="BQ79" s="89">
        <f t="shared" si="74"/>
        <v>0</v>
      </c>
      <c r="BR79" s="89">
        <f t="shared" si="74"/>
        <v>0</v>
      </c>
      <c r="BS79" s="89">
        <f t="shared" si="75"/>
        <v>0</v>
      </c>
      <c r="BT79" s="89">
        <f t="shared" si="75"/>
        <v>0</v>
      </c>
      <c r="BU79" s="89">
        <f t="shared" si="75"/>
        <v>0</v>
      </c>
      <c r="BV79" s="89">
        <f t="shared" si="75"/>
        <v>0</v>
      </c>
      <c r="BW79" s="89">
        <f t="shared" si="75"/>
        <v>0</v>
      </c>
      <c r="BX79" s="89">
        <f t="shared" si="75"/>
        <v>0</v>
      </c>
      <c r="BY79" s="89">
        <f t="shared" si="75"/>
        <v>0</v>
      </c>
      <c r="BZ79" s="89">
        <f t="shared" si="75"/>
        <v>0</v>
      </c>
      <c r="CA79" s="89">
        <f t="shared" si="75"/>
        <v>0</v>
      </c>
      <c r="CB79" s="81"/>
      <c r="CC79" s="81"/>
      <c r="CD79" s="90" t="s">
        <v>384</v>
      </c>
      <c r="CE79" s="90" t="s">
        <v>385</v>
      </c>
      <c r="CF79" s="65" t="s">
        <v>386</v>
      </c>
      <c r="CG79" s="65" t="s">
        <v>387</v>
      </c>
      <c r="CH79" s="65" t="s">
        <v>388</v>
      </c>
      <c r="CI79" s="65" t="s">
        <v>389</v>
      </c>
      <c r="CJ79" s="65" t="s">
        <v>390</v>
      </c>
      <c r="CK79" s="65" t="s">
        <v>391</v>
      </c>
      <c r="CL79" s="65" t="s">
        <v>392</v>
      </c>
      <c r="CM79" s="65" t="s">
        <v>393</v>
      </c>
      <c r="CN79" s="65" t="s">
        <v>394</v>
      </c>
      <c r="CO79" s="65" t="s">
        <v>395</v>
      </c>
      <c r="CP79" s="65" t="s">
        <v>396</v>
      </c>
      <c r="CQ79" s="65" t="s">
        <v>397</v>
      </c>
      <c r="CR79" s="65" t="s">
        <v>398</v>
      </c>
      <c r="CS79" s="65" t="s">
        <v>399</v>
      </c>
      <c r="CT79" s="65" t="s">
        <v>400</v>
      </c>
      <c r="CU79" s="65" t="s">
        <v>401</v>
      </c>
      <c r="CV79" s="65" t="s">
        <v>402</v>
      </c>
      <c r="CW79" s="82"/>
    </row>
    <row r="80" spans="1:101" ht="19.25" customHeight="1" x14ac:dyDescent="0.2">
      <c r="A80" s="137"/>
      <c r="B80" s="83" t="s">
        <v>40</v>
      </c>
      <c r="C80" s="84">
        <v>193.79</v>
      </c>
      <c r="D80" s="85">
        <v>6</v>
      </c>
      <c r="E80" s="86">
        <f t="shared" si="58"/>
        <v>0</v>
      </c>
      <c r="F80" s="84">
        <v>244.87</v>
      </c>
      <c r="G80" s="85">
        <v>6</v>
      </c>
      <c r="H80" s="86">
        <f t="shared" si="59"/>
        <v>0</v>
      </c>
      <c r="I80" s="84">
        <v>295.94</v>
      </c>
      <c r="J80" s="85">
        <v>6</v>
      </c>
      <c r="K80" s="87">
        <f t="shared" si="60"/>
        <v>0</v>
      </c>
      <c r="L80" s="84">
        <v>352.32</v>
      </c>
      <c r="M80" s="85">
        <v>6</v>
      </c>
      <c r="N80" s="87">
        <f t="shared" si="61"/>
        <v>0</v>
      </c>
      <c r="O80" s="84">
        <v>407.32</v>
      </c>
      <c r="P80" s="85">
        <v>6</v>
      </c>
      <c r="Q80" s="87">
        <f>TRUNC(IF($J$7=0,O80*$I$7,(O80*$I$7)+BM80),2)</f>
        <v>0</v>
      </c>
      <c r="R80" s="84">
        <v>464.68</v>
      </c>
      <c r="S80" s="85">
        <v>6</v>
      </c>
      <c r="T80" s="87">
        <f>TRUNC(IF($J$7=0,R80*$I$7,(R80*$I$7)+BN80),2)</f>
        <v>0</v>
      </c>
      <c r="U80" s="84">
        <v>526.5</v>
      </c>
      <c r="V80" s="85">
        <v>8</v>
      </c>
      <c r="W80" s="87">
        <f>TRUNC(IF($J$7=0,U80*$I$7,(U80*$I$7)+BO80),2)</f>
        <v>0</v>
      </c>
      <c r="X80" s="84">
        <v>588.41999999999996</v>
      </c>
      <c r="Y80" s="85">
        <v>8</v>
      </c>
      <c r="Z80" s="87">
        <f t="shared" si="62"/>
        <v>0</v>
      </c>
      <c r="AA80" s="84">
        <v>632.77</v>
      </c>
      <c r="AB80" s="85">
        <v>8</v>
      </c>
      <c r="AC80" s="87">
        <f t="shared" si="63"/>
        <v>0</v>
      </c>
      <c r="AD80" s="84">
        <v>727.09</v>
      </c>
      <c r="AE80" s="85">
        <v>8</v>
      </c>
      <c r="AF80" s="87">
        <f t="shared" si="64"/>
        <v>0</v>
      </c>
      <c r="AG80" s="84">
        <v>799.91</v>
      </c>
      <c r="AH80" s="85">
        <v>8</v>
      </c>
      <c r="AI80" s="87">
        <f t="shared" si="65"/>
        <v>0</v>
      </c>
      <c r="AJ80" s="84">
        <v>914.99</v>
      </c>
      <c r="AK80" s="85">
        <v>6</v>
      </c>
      <c r="AL80" s="87">
        <f t="shared" si="66"/>
        <v>0</v>
      </c>
      <c r="AM80" s="84">
        <v>971.02</v>
      </c>
      <c r="AN80" s="85">
        <v>8</v>
      </c>
      <c r="AO80" s="87">
        <f t="shared" si="67"/>
        <v>0</v>
      </c>
      <c r="AP80" s="84">
        <v>1055.99</v>
      </c>
      <c r="AQ80" s="85">
        <v>8</v>
      </c>
      <c r="AR80" s="87">
        <f t="shared" si="68"/>
        <v>0</v>
      </c>
      <c r="AS80" s="84">
        <v>1109.74</v>
      </c>
      <c r="AT80" s="85">
        <v>8</v>
      </c>
      <c r="AU80" s="87">
        <f t="shared" si="69"/>
        <v>0</v>
      </c>
      <c r="AV80" s="84">
        <v>1196.78</v>
      </c>
      <c r="AW80" s="85">
        <v>8</v>
      </c>
      <c r="AX80" s="87">
        <f t="shared" si="70"/>
        <v>0</v>
      </c>
      <c r="AY80" s="84">
        <v>1248.46</v>
      </c>
      <c r="AZ80" s="85">
        <v>8</v>
      </c>
      <c r="BA80" s="87">
        <f t="shared" si="71"/>
        <v>0</v>
      </c>
      <c r="BB80" s="84">
        <v>1337.78</v>
      </c>
      <c r="BC80" s="85">
        <v>8</v>
      </c>
      <c r="BD80" s="87">
        <f t="shared" si="72"/>
        <v>0</v>
      </c>
      <c r="BE80" s="84">
        <v>1387.57</v>
      </c>
      <c r="BF80" s="85">
        <v>8</v>
      </c>
      <c r="BG80" s="88">
        <f t="shared" si="73"/>
        <v>0</v>
      </c>
      <c r="BI80" s="89">
        <f t="shared" si="74"/>
        <v>0</v>
      </c>
      <c r="BJ80" s="89">
        <f t="shared" si="74"/>
        <v>0</v>
      </c>
      <c r="BK80" s="89">
        <f t="shared" si="74"/>
        <v>0</v>
      </c>
      <c r="BL80" s="89">
        <f t="shared" si="74"/>
        <v>0</v>
      </c>
      <c r="BM80" s="89">
        <f t="shared" si="74"/>
        <v>0</v>
      </c>
      <c r="BN80" s="89">
        <f t="shared" si="74"/>
        <v>0</v>
      </c>
      <c r="BO80" s="89">
        <f t="shared" si="74"/>
        <v>0</v>
      </c>
      <c r="BP80" s="89">
        <f t="shared" si="74"/>
        <v>0</v>
      </c>
      <c r="BQ80" s="89">
        <f t="shared" si="74"/>
        <v>0</v>
      </c>
      <c r="BR80" s="89">
        <f t="shared" si="74"/>
        <v>0</v>
      </c>
      <c r="BS80" s="89">
        <f t="shared" si="75"/>
        <v>0</v>
      </c>
      <c r="BT80" s="89">
        <f t="shared" si="75"/>
        <v>0</v>
      </c>
      <c r="BU80" s="89">
        <f t="shared" si="75"/>
        <v>0</v>
      </c>
      <c r="BV80" s="89">
        <f t="shared" si="75"/>
        <v>0</v>
      </c>
      <c r="BW80" s="89">
        <f t="shared" si="75"/>
        <v>0</v>
      </c>
      <c r="BX80" s="89">
        <f t="shared" si="75"/>
        <v>0</v>
      </c>
      <c r="BY80" s="89">
        <f t="shared" si="75"/>
        <v>0</v>
      </c>
      <c r="BZ80" s="89">
        <f t="shared" si="75"/>
        <v>0</v>
      </c>
      <c r="CA80" s="89">
        <f t="shared" si="75"/>
        <v>0</v>
      </c>
      <c r="CB80" s="81"/>
      <c r="CC80" s="81"/>
      <c r="CD80" s="90" t="s">
        <v>403</v>
      </c>
      <c r="CE80" s="90" t="s">
        <v>404</v>
      </c>
      <c r="CF80" s="65" t="s">
        <v>405</v>
      </c>
      <c r="CG80" s="65" t="s">
        <v>406</v>
      </c>
      <c r="CH80" s="65" t="s">
        <v>407</v>
      </c>
      <c r="CI80" s="65" t="s">
        <v>408</v>
      </c>
      <c r="CJ80" s="65" t="s">
        <v>409</v>
      </c>
      <c r="CK80" s="65" t="s">
        <v>410</v>
      </c>
      <c r="CL80" s="65" t="s">
        <v>411</v>
      </c>
      <c r="CM80" s="65" t="s">
        <v>412</v>
      </c>
      <c r="CN80" s="65" t="s">
        <v>413</v>
      </c>
      <c r="CO80" s="65" t="s">
        <v>414</v>
      </c>
      <c r="CP80" s="65" t="s">
        <v>415</v>
      </c>
      <c r="CQ80" s="65" t="s">
        <v>416</v>
      </c>
      <c r="CR80" s="65" t="s">
        <v>417</v>
      </c>
      <c r="CS80" s="65" t="s">
        <v>418</v>
      </c>
      <c r="CT80" s="65" t="s">
        <v>419</v>
      </c>
      <c r="CU80" s="65" t="s">
        <v>420</v>
      </c>
      <c r="CV80" s="65" t="s">
        <v>421</v>
      </c>
      <c r="CW80" s="82"/>
    </row>
    <row r="81" spans="1:101" ht="19.25" customHeight="1" x14ac:dyDescent="0.2">
      <c r="A81" s="138"/>
      <c r="B81" s="91" t="s">
        <v>41</v>
      </c>
      <c r="C81" s="92">
        <v>238.22</v>
      </c>
      <c r="D81" s="93">
        <v>6</v>
      </c>
      <c r="E81" s="94">
        <f t="shared" si="58"/>
        <v>0</v>
      </c>
      <c r="F81" s="92">
        <v>309.66000000000003</v>
      </c>
      <c r="G81" s="93">
        <v>6</v>
      </c>
      <c r="H81" s="94">
        <f t="shared" si="59"/>
        <v>0</v>
      </c>
      <c r="I81" s="92">
        <v>381.08</v>
      </c>
      <c r="J81" s="93">
        <v>6</v>
      </c>
      <c r="K81" s="95">
        <f t="shared" si="60"/>
        <v>0</v>
      </c>
      <c r="L81" s="92">
        <v>458</v>
      </c>
      <c r="M81" s="93">
        <v>6</v>
      </c>
      <c r="N81" s="95">
        <f t="shared" si="61"/>
        <v>0</v>
      </c>
      <c r="O81" s="92">
        <v>533.55999999999995</v>
      </c>
      <c r="P81" s="93">
        <v>6</v>
      </c>
      <c r="Q81" s="95">
        <f>TRUNC(IF($J$7=0,O81*$I$7,(O81*$I$7)+BM81),2)</f>
        <v>0</v>
      </c>
      <c r="R81" s="92">
        <v>611.51</v>
      </c>
      <c r="S81" s="93">
        <v>6</v>
      </c>
      <c r="T81" s="95">
        <f>TRUNC(IF($J$7=0,R81*$I$7,(R81*$I$7)+BN81),2)</f>
        <v>0</v>
      </c>
      <c r="U81" s="92">
        <v>694.13</v>
      </c>
      <c r="V81" s="93">
        <v>8</v>
      </c>
      <c r="W81" s="95">
        <f>TRUNC(IF($J$7=0,U81*$I$7,(U81*$I$7)+BO81),2)</f>
        <v>0</v>
      </c>
      <c r="X81" s="92">
        <v>799.63</v>
      </c>
      <c r="Y81" s="93">
        <v>8</v>
      </c>
      <c r="Z81" s="95">
        <f t="shared" si="62"/>
        <v>0</v>
      </c>
      <c r="AA81" s="92">
        <v>883.64</v>
      </c>
      <c r="AB81" s="93">
        <v>8</v>
      </c>
      <c r="AC81" s="95">
        <f t="shared" si="63"/>
        <v>0</v>
      </c>
      <c r="AD81" s="92">
        <v>962.54</v>
      </c>
      <c r="AE81" s="93">
        <v>8</v>
      </c>
      <c r="AF81" s="95">
        <f t="shared" si="64"/>
        <v>0</v>
      </c>
      <c r="AG81" s="92">
        <v>1055.4100000000001</v>
      </c>
      <c r="AH81" s="93">
        <v>8</v>
      </c>
      <c r="AI81" s="95">
        <f t="shared" si="65"/>
        <v>0</v>
      </c>
      <c r="AJ81" s="92">
        <v>1204.01</v>
      </c>
      <c r="AK81" s="93">
        <v>6</v>
      </c>
      <c r="AL81" s="95">
        <f t="shared" si="66"/>
        <v>0</v>
      </c>
      <c r="AM81" s="92">
        <v>1276.42</v>
      </c>
      <c r="AN81" s="93">
        <v>8</v>
      </c>
      <c r="AO81" s="95">
        <f t="shared" si="67"/>
        <v>0</v>
      </c>
      <c r="AP81" s="92">
        <v>1388.1</v>
      </c>
      <c r="AQ81" s="93">
        <v>8</v>
      </c>
      <c r="AR81" s="95">
        <f t="shared" si="68"/>
        <v>0</v>
      </c>
      <c r="AS81" s="92">
        <v>1458.76</v>
      </c>
      <c r="AT81" s="93">
        <v>8</v>
      </c>
      <c r="AU81" s="95">
        <f t="shared" si="69"/>
        <v>0</v>
      </c>
      <c r="AV81" s="92">
        <v>1573.19</v>
      </c>
      <c r="AW81" s="93">
        <v>8</v>
      </c>
      <c r="AX81" s="95">
        <f t="shared" si="70"/>
        <v>0</v>
      </c>
      <c r="AY81" s="92">
        <v>1641.11</v>
      </c>
      <c r="AZ81" s="93">
        <v>8</v>
      </c>
      <c r="BA81" s="95">
        <f t="shared" si="71"/>
        <v>0</v>
      </c>
      <c r="BB81" s="92">
        <v>1757.28</v>
      </c>
      <c r="BC81" s="93">
        <v>8</v>
      </c>
      <c r="BD81" s="95">
        <f t="shared" si="72"/>
        <v>0</v>
      </c>
      <c r="BE81" s="92">
        <v>1821.52</v>
      </c>
      <c r="BF81" s="93">
        <v>8</v>
      </c>
      <c r="BG81" s="96">
        <f t="shared" si="73"/>
        <v>0</v>
      </c>
      <c r="BI81" s="97">
        <f t="shared" si="74"/>
        <v>0</v>
      </c>
      <c r="BJ81" s="97">
        <f t="shared" si="74"/>
        <v>0</v>
      </c>
      <c r="BK81" s="97">
        <f t="shared" si="74"/>
        <v>0</v>
      </c>
      <c r="BL81" s="97">
        <f t="shared" si="74"/>
        <v>0</v>
      </c>
      <c r="BM81" s="97">
        <f t="shared" si="74"/>
        <v>0</v>
      </c>
      <c r="BN81" s="97">
        <f t="shared" si="74"/>
        <v>0</v>
      </c>
      <c r="BO81" s="97">
        <f t="shared" si="74"/>
        <v>0</v>
      </c>
      <c r="BP81" s="97">
        <f t="shared" si="74"/>
        <v>0</v>
      </c>
      <c r="BQ81" s="97">
        <f t="shared" si="74"/>
        <v>0</v>
      </c>
      <c r="BR81" s="97">
        <f t="shared" si="74"/>
        <v>0</v>
      </c>
      <c r="BS81" s="97">
        <f t="shared" si="75"/>
        <v>0</v>
      </c>
      <c r="BT81" s="97">
        <f t="shared" si="75"/>
        <v>0</v>
      </c>
      <c r="BU81" s="97">
        <f t="shared" si="75"/>
        <v>0</v>
      </c>
      <c r="BV81" s="97">
        <f t="shared" si="75"/>
        <v>0</v>
      </c>
      <c r="BW81" s="97">
        <f t="shared" si="75"/>
        <v>0</v>
      </c>
      <c r="BX81" s="97">
        <f t="shared" si="75"/>
        <v>0</v>
      </c>
      <c r="BY81" s="97">
        <f t="shared" si="75"/>
        <v>0</v>
      </c>
      <c r="BZ81" s="97">
        <f t="shared" si="75"/>
        <v>0</v>
      </c>
      <c r="CA81" s="97">
        <f t="shared" si="75"/>
        <v>0</v>
      </c>
      <c r="CB81" s="81"/>
      <c r="CC81" s="81"/>
      <c r="CD81" s="90" t="s">
        <v>422</v>
      </c>
      <c r="CE81" s="90" t="s">
        <v>423</v>
      </c>
      <c r="CF81" s="65" t="s">
        <v>424</v>
      </c>
      <c r="CG81" s="65" t="s">
        <v>425</v>
      </c>
      <c r="CH81" s="65" t="s">
        <v>426</v>
      </c>
      <c r="CI81" s="65" t="s">
        <v>427</v>
      </c>
      <c r="CJ81" s="65" t="s">
        <v>428</v>
      </c>
      <c r="CK81" s="65" t="s">
        <v>429</v>
      </c>
      <c r="CL81" s="65" t="s">
        <v>430</v>
      </c>
      <c r="CM81" s="65" t="s">
        <v>431</v>
      </c>
      <c r="CN81" s="65" t="s">
        <v>432</v>
      </c>
      <c r="CO81" s="65" t="s">
        <v>433</v>
      </c>
      <c r="CP81" s="65" t="s">
        <v>434</v>
      </c>
      <c r="CQ81" s="65" t="s">
        <v>435</v>
      </c>
      <c r="CR81" s="65" t="s">
        <v>436</v>
      </c>
      <c r="CS81" s="65" t="s">
        <v>437</v>
      </c>
      <c r="CT81" s="65" t="s">
        <v>438</v>
      </c>
      <c r="CU81" s="65" t="s">
        <v>439</v>
      </c>
      <c r="CV81" s="65" t="s">
        <v>440</v>
      </c>
      <c r="CW81" s="82"/>
    </row>
    <row r="82" spans="1:101" ht="18.75" customHeight="1" x14ac:dyDescent="0.2">
      <c r="A82" s="139" t="s">
        <v>50</v>
      </c>
      <c r="B82" s="98" t="s">
        <v>51</v>
      </c>
      <c r="C82" s="99">
        <v>170.94</v>
      </c>
      <c r="D82" s="100">
        <v>12</v>
      </c>
      <c r="E82" s="101">
        <f t="shared" si="58"/>
        <v>0</v>
      </c>
      <c r="F82" s="99">
        <v>208.03</v>
      </c>
      <c r="G82" s="100">
        <v>12</v>
      </c>
      <c r="H82" s="101">
        <f t="shared" si="59"/>
        <v>0</v>
      </c>
      <c r="I82" s="99">
        <v>270.58999999999997</v>
      </c>
      <c r="J82" s="100">
        <v>12</v>
      </c>
      <c r="K82" s="101">
        <f t="shared" si="60"/>
        <v>0</v>
      </c>
      <c r="L82" s="99">
        <v>304.79000000000002</v>
      </c>
      <c r="M82" s="100">
        <v>12</v>
      </c>
      <c r="N82" s="101">
        <f t="shared" si="61"/>
        <v>0</v>
      </c>
      <c r="O82" s="99">
        <v>352.86</v>
      </c>
      <c r="P82" s="100">
        <v>12</v>
      </c>
      <c r="Q82" s="101">
        <f>TRUNC(IF($J$7=0,O82*$I$7,(O82*$I$7)+BM82),2)</f>
        <v>0</v>
      </c>
      <c r="R82" s="99">
        <v>447.05</v>
      </c>
      <c r="S82" s="100">
        <v>12</v>
      </c>
      <c r="T82" s="101">
        <f>TRUNC(IF($J$7=0,R82*$I$7,(R82*$I$7)+BN82),2)</f>
        <v>0</v>
      </c>
      <c r="U82" s="99">
        <v>524.19000000000005</v>
      </c>
      <c r="V82" s="100">
        <v>8</v>
      </c>
      <c r="W82" s="101">
        <f>TRUNC(IF($J$7=0,U82*$I$7,(U82*$I$7)+BO82),2)</f>
        <v>0</v>
      </c>
      <c r="X82" s="99">
        <v>584.25</v>
      </c>
      <c r="Y82" s="100">
        <v>8</v>
      </c>
      <c r="Z82" s="101">
        <f t="shared" si="62"/>
        <v>0</v>
      </c>
      <c r="AA82" s="102">
        <v>625.89</v>
      </c>
      <c r="AB82" s="100">
        <v>8</v>
      </c>
      <c r="AC82" s="101">
        <f t="shared" si="63"/>
        <v>0</v>
      </c>
      <c r="AD82" s="102">
        <v>704.29</v>
      </c>
      <c r="AE82" s="100">
        <v>8</v>
      </c>
      <c r="AF82" s="101">
        <f t="shared" si="64"/>
        <v>0</v>
      </c>
      <c r="AG82" s="102">
        <v>764.35</v>
      </c>
      <c r="AH82" s="100">
        <v>8</v>
      </c>
      <c r="AI82" s="101">
        <f t="shared" si="65"/>
        <v>0</v>
      </c>
      <c r="AJ82" s="102">
        <v>812.3</v>
      </c>
      <c r="AK82" s="100">
        <v>6</v>
      </c>
      <c r="AL82" s="101">
        <f t="shared" si="66"/>
        <v>0</v>
      </c>
      <c r="AM82" s="102">
        <v>866.32</v>
      </c>
      <c r="AN82" s="100">
        <v>8</v>
      </c>
      <c r="AO82" s="101">
        <f t="shared" si="67"/>
        <v>0</v>
      </c>
      <c r="AP82" s="102">
        <v>942.11</v>
      </c>
      <c r="AQ82" s="100">
        <v>8</v>
      </c>
      <c r="AR82" s="101">
        <f t="shared" si="68"/>
        <v>0</v>
      </c>
      <c r="AS82" s="102">
        <v>990.07</v>
      </c>
      <c r="AT82" s="100">
        <v>8</v>
      </c>
      <c r="AU82" s="101">
        <f t="shared" si="69"/>
        <v>0</v>
      </c>
      <c r="AV82" s="102">
        <v>1067.72</v>
      </c>
      <c r="AW82" s="100">
        <v>8</v>
      </c>
      <c r="AX82" s="101">
        <f t="shared" si="70"/>
        <v>0</v>
      </c>
      <c r="AY82" s="102">
        <v>1113.83</v>
      </c>
      <c r="AZ82" s="100">
        <v>8</v>
      </c>
      <c r="BA82" s="101">
        <f t="shared" si="71"/>
        <v>0</v>
      </c>
      <c r="BB82" s="102">
        <v>1197.54</v>
      </c>
      <c r="BC82" s="100">
        <v>8</v>
      </c>
      <c r="BD82" s="101">
        <f t="shared" si="72"/>
        <v>0</v>
      </c>
      <c r="BE82" s="99">
        <v>1245.8499999999999</v>
      </c>
      <c r="BF82" s="100">
        <v>8</v>
      </c>
      <c r="BG82" s="101">
        <f t="shared" si="73"/>
        <v>0</v>
      </c>
      <c r="BI82" s="80">
        <f t="shared" si="74"/>
        <v>0</v>
      </c>
      <c r="BJ82" s="80">
        <f t="shared" si="74"/>
        <v>0</v>
      </c>
      <c r="BK82" s="80">
        <f t="shared" si="74"/>
        <v>0</v>
      </c>
      <c r="BL82" s="80">
        <f t="shared" si="74"/>
        <v>0</v>
      </c>
      <c r="BM82" s="80">
        <f t="shared" si="74"/>
        <v>0</v>
      </c>
      <c r="BN82" s="80">
        <f t="shared" si="74"/>
        <v>0</v>
      </c>
      <c r="BO82" s="80">
        <f t="shared" si="74"/>
        <v>0</v>
      </c>
      <c r="BP82" s="80">
        <f t="shared" si="74"/>
        <v>0</v>
      </c>
      <c r="BQ82" s="80">
        <f t="shared" si="74"/>
        <v>0</v>
      </c>
      <c r="BR82" s="80">
        <f t="shared" si="74"/>
        <v>0</v>
      </c>
      <c r="BS82" s="80">
        <f t="shared" si="75"/>
        <v>0</v>
      </c>
      <c r="BT82" s="80">
        <f t="shared" si="75"/>
        <v>0</v>
      </c>
      <c r="BU82" s="80">
        <f t="shared" si="75"/>
        <v>0</v>
      </c>
      <c r="BV82" s="80">
        <f t="shared" si="75"/>
        <v>0</v>
      </c>
      <c r="BW82" s="80">
        <f t="shared" si="75"/>
        <v>0</v>
      </c>
      <c r="BX82" s="80">
        <f t="shared" si="75"/>
        <v>0</v>
      </c>
      <c r="BY82" s="80">
        <f t="shared" si="75"/>
        <v>0</v>
      </c>
      <c r="BZ82" s="80">
        <f t="shared" si="75"/>
        <v>0</v>
      </c>
      <c r="CA82" s="80">
        <f t="shared" si="75"/>
        <v>0</v>
      </c>
      <c r="CB82" s="81"/>
      <c r="CC82" s="81"/>
      <c r="CD82" s="90" t="s">
        <v>441</v>
      </c>
      <c r="CE82" s="90" t="s">
        <v>442</v>
      </c>
      <c r="CF82" s="90" t="s">
        <v>443</v>
      </c>
      <c r="CG82" s="90" t="s">
        <v>444</v>
      </c>
      <c r="CH82" s="90" t="s">
        <v>445</v>
      </c>
      <c r="CI82" s="90" t="s">
        <v>446</v>
      </c>
      <c r="CJ82" s="65" t="s">
        <v>447</v>
      </c>
      <c r="CK82" s="65" t="s">
        <v>448</v>
      </c>
      <c r="CL82" s="65" t="s">
        <v>449</v>
      </c>
      <c r="CM82" s="65" t="s">
        <v>450</v>
      </c>
      <c r="CN82" s="65" t="s">
        <v>451</v>
      </c>
      <c r="CO82" s="65" t="s">
        <v>452</v>
      </c>
      <c r="CP82" s="65" t="s">
        <v>453</v>
      </c>
      <c r="CQ82" s="65" t="s">
        <v>454</v>
      </c>
      <c r="CR82" s="65" t="s">
        <v>455</v>
      </c>
      <c r="CS82" s="65" t="s">
        <v>456</v>
      </c>
      <c r="CT82" s="65" t="s">
        <v>457</v>
      </c>
      <c r="CU82" s="65" t="s">
        <v>458</v>
      </c>
      <c r="CV82" s="65" t="s">
        <v>459</v>
      </c>
      <c r="CW82" s="82"/>
    </row>
    <row r="83" spans="1:101" ht="19.25" customHeight="1" x14ac:dyDescent="0.2">
      <c r="A83" s="140"/>
      <c r="B83" s="103" t="s">
        <v>39</v>
      </c>
      <c r="C83" s="121">
        <v>176.74</v>
      </c>
      <c r="D83" s="122">
        <v>12</v>
      </c>
      <c r="E83" s="123">
        <f t="shared" si="58"/>
        <v>0</v>
      </c>
      <c r="F83" s="121">
        <v>219.17</v>
      </c>
      <c r="G83" s="122">
        <v>12</v>
      </c>
      <c r="H83" s="123">
        <f t="shared" si="59"/>
        <v>0</v>
      </c>
      <c r="I83" s="121">
        <v>275.70999999999998</v>
      </c>
      <c r="J83" s="122">
        <v>12</v>
      </c>
      <c r="K83" s="124">
        <f t="shared" si="60"/>
        <v>0</v>
      </c>
      <c r="L83" s="121">
        <v>327.49</v>
      </c>
      <c r="M83" s="122">
        <v>12</v>
      </c>
      <c r="N83" s="124">
        <f t="shared" si="61"/>
        <v>0</v>
      </c>
      <c r="O83" s="121">
        <v>379.2</v>
      </c>
      <c r="P83" s="122">
        <v>12</v>
      </c>
      <c r="Q83" s="124">
        <f>TRUNC(IF($J$7=0,O83*$I$7,(O83*$I$7)+BM83),2)</f>
        <v>0</v>
      </c>
      <c r="R83" s="121">
        <v>453.11</v>
      </c>
      <c r="S83" s="122">
        <v>8</v>
      </c>
      <c r="T83" s="124">
        <f>TRUNC(IF($J$7=0,R83*$I$7,(R83*$I$7)+BN83),2)</f>
        <v>0</v>
      </c>
      <c r="U83" s="121">
        <v>493.82</v>
      </c>
      <c r="V83" s="122">
        <v>8</v>
      </c>
      <c r="W83" s="124">
        <f>TRUNC(IF($J$7=0,U83*$I$7,(U83*$I$7)+BO83),2)</f>
        <v>0</v>
      </c>
      <c r="X83" s="121">
        <v>586.84</v>
      </c>
      <c r="Y83" s="122">
        <v>8</v>
      </c>
      <c r="Z83" s="124">
        <f t="shared" si="62"/>
        <v>0</v>
      </c>
      <c r="AA83" s="121">
        <v>633.87</v>
      </c>
      <c r="AB83" s="122">
        <v>8</v>
      </c>
      <c r="AC83" s="124">
        <f t="shared" si="63"/>
        <v>0</v>
      </c>
      <c r="AD83" s="121">
        <v>707.74</v>
      </c>
      <c r="AE83" s="122">
        <v>8</v>
      </c>
      <c r="AF83" s="124">
        <f t="shared" si="64"/>
        <v>0</v>
      </c>
      <c r="AG83" s="121">
        <v>741.02</v>
      </c>
      <c r="AH83" s="122">
        <v>8</v>
      </c>
      <c r="AI83" s="124">
        <f t="shared" si="65"/>
        <v>0</v>
      </c>
      <c r="AJ83" s="121">
        <v>850.54</v>
      </c>
      <c r="AK83" s="122">
        <v>6</v>
      </c>
      <c r="AL83" s="124">
        <f t="shared" si="66"/>
        <v>0</v>
      </c>
      <c r="AM83" s="121">
        <v>905.26</v>
      </c>
      <c r="AN83" s="122">
        <v>8</v>
      </c>
      <c r="AO83" s="124">
        <f t="shared" si="67"/>
        <v>0</v>
      </c>
      <c r="AP83" s="121">
        <v>984.47</v>
      </c>
      <c r="AQ83" s="122">
        <v>8</v>
      </c>
      <c r="AR83" s="124">
        <f t="shared" si="68"/>
        <v>0</v>
      </c>
      <c r="AS83" s="121">
        <v>1034.58</v>
      </c>
      <c r="AT83" s="122">
        <v>8</v>
      </c>
      <c r="AU83" s="124">
        <f t="shared" si="69"/>
        <v>0</v>
      </c>
      <c r="AV83" s="121">
        <v>1115.72</v>
      </c>
      <c r="AW83" s="122">
        <v>8</v>
      </c>
      <c r="AX83" s="124">
        <f t="shared" si="70"/>
        <v>0</v>
      </c>
      <c r="AY83" s="121">
        <v>1163.8900000000001</v>
      </c>
      <c r="AZ83" s="122">
        <v>8</v>
      </c>
      <c r="BA83" s="124">
        <f t="shared" si="71"/>
        <v>0</v>
      </c>
      <c r="BB83" s="121">
        <v>1249.6600000000001</v>
      </c>
      <c r="BC83" s="122">
        <v>8</v>
      </c>
      <c r="BD83" s="124">
        <f t="shared" si="72"/>
        <v>0</v>
      </c>
      <c r="BE83" s="121">
        <v>1298.48</v>
      </c>
      <c r="BF83" s="122">
        <v>8</v>
      </c>
      <c r="BG83" s="108">
        <f t="shared" si="73"/>
        <v>0</v>
      </c>
      <c r="BI83" s="89">
        <f t="shared" si="74"/>
        <v>0</v>
      </c>
      <c r="BJ83" s="89">
        <f t="shared" si="74"/>
        <v>0</v>
      </c>
      <c r="BK83" s="89">
        <f t="shared" si="74"/>
        <v>0</v>
      </c>
      <c r="BL83" s="89">
        <f t="shared" si="74"/>
        <v>0</v>
      </c>
      <c r="BM83" s="89">
        <f t="shared" si="74"/>
        <v>0</v>
      </c>
      <c r="BN83" s="89">
        <f t="shared" si="74"/>
        <v>0</v>
      </c>
      <c r="BO83" s="89">
        <f t="shared" si="74"/>
        <v>0</v>
      </c>
      <c r="BP83" s="89">
        <f t="shared" si="74"/>
        <v>0</v>
      </c>
      <c r="BQ83" s="89">
        <f t="shared" si="74"/>
        <v>0</v>
      </c>
      <c r="BR83" s="89">
        <f t="shared" si="74"/>
        <v>0</v>
      </c>
      <c r="BS83" s="89">
        <f t="shared" si="75"/>
        <v>0</v>
      </c>
      <c r="BT83" s="89">
        <f t="shared" si="75"/>
        <v>0</v>
      </c>
      <c r="BU83" s="89">
        <f t="shared" si="75"/>
        <v>0</v>
      </c>
      <c r="BV83" s="89">
        <f t="shared" si="75"/>
        <v>0</v>
      </c>
      <c r="BW83" s="89">
        <f t="shared" si="75"/>
        <v>0</v>
      </c>
      <c r="BX83" s="89">
        <f t="shared" si="75"/>
        <v>0</v>
      </c>
      <c r="BY83" s="89">
        <f t="shared" si="75"/>
        <v>0</v>
      </c>
      <c r="BZ83" s="89">
        <f t="shared" si="75"/>
        <v>0</v>
      </c>
      <c r="CA83" s="89">
        <f t="shared" si="75"/>
        <v>0</v>
      </c>
      <c r="CB83" s="81"/>
      <c r="CC83" s="81"/>
      <c r="CD83" s="90" t="s">
        <v>460</v>
      </c>
      <c r="CE83" s="90" t="s">
        <v>461</v>
      </c>
      <c r="CF83" s="90" t="s">
        <v>462</v>
      </c>
      <c r="CG83" s="90" t="s">
        <v>463</v>
      </c>
      <c r="CH83" s="90" t="s">
        <v>464</v>
      </c>
      <c r="CI83" s="90" t="s">
        <v>465</v>
      </c>
      <c r="CJ83" s="65" t="s">
        <v>466</v>
      </c>
      <c r="CK83" s="65" t="s">
        <v>467</v>
      </c>
      <c r="CL83" s="65" t="s">
        <v>468</v>
      </c>
      <c r="CM83" s="65" t="s">
        <v>469</v>
      </c>
      <c r="CN83" s="65" t="s">
        <v>470</v>
      </c>
      <c r="CO83" s="65" t="s">
        <v>471</v>
      </c>
      <c r="CP83" s="65" t="s">
        <v>472</v>
      </c>
      <c r="CQ83" s="65" t="s">
        <v>473</v>
      </c>
      <c r="CR83" s="65" t="s">
        <v>474</v>
      </c>
      <c r="CS83" s="65" t="s">
        <v>475</v>
      </c>
      <c r="CT83" s="65" t="s">
        <v>476</v>
      </c>
      <c r="CU83" s="65" t="s">
        <v>477</v>
      </c>
      <c r="CV83" s="65" t="s">
        <v>478</v>
      </c>
      <c r="CW83" s="82"/>
    </row>
    <row r="84" spans="1:101" ht="19.25" customHeight="1" x14ac:dyDescent="0.2">
      <c r="A84" s="140"/>
      <c r="B84" s="103" t="s">
        <v>40</v>
      </c>
      <c r="C84" s="104">
        <v>200.11</v>
      </c>
      <c r="D84" s="105">
        <v>6</v>
      </c>
      <c r="E84" s="106">
        <f t="shared" si="58"/>
        <v>0</v>
      </c>
      <c r="F84" s="104">
        <v>254.36</v>
      </c>
      <c r="G84" s="105">
        <v>6</v>
      </c>
      <c r="H84" s="106">
        <f t="shared" si="59"/>
        <v>0</v>
      </c>
      <c r="I84" s="104">
        <v>308.60000000000002</v>
      </c>
      <c r="J84" s="105">
        <v>6</v>
      </c>
      <c r="K84" s="107">
        <f t="shared" si="60"/>
        <v>0</v>
      </c>
      <c r="L84" s="104">
        <v>360.48</v>
      </c>
      <c r="M84" s="105">
        <v>6</v>
      </c>
      <c r="N84" s="107">
        <f t="shared" si="61"/>
        <v>0</v>
      </c>
      <c r="O84" s="104">
        <v>417.42</v>
      </c>
      <c r="P84" s="105">
        <v>6</v>
      </c>
      <c r="Q84" s="107">
        <f>TRUNC(IF($J$7=0,O84*$I$7,(O84*$I$7)+BM84),2)</f>
        <v>0</v>
      </c>
      <c r="R84" s="104">
        <v>547.66</v>
      </c>
      <c r="S84" s="105">
        <v>6</v>
      </c>
      <c r="T84" s="107">
        <f>TRUNC(IF($J$7=0,R84*$I$7,(R84*$I$7)+BN84),2)</f>
        <v>0</v>
      </c>
      <c r="U84" s="104">
        <v>614.37</v>
      </c>
      <c r="V84" s="105">
        <v>8</v>
      </c>
      <c r="W84" s="107">
        <f>TRUNC(IF($J$7=0,U84*$I$7,(U84*$I$7)+BO84),2)</f>
        <v>0</v>
      </c>
      <c r="X84" s="104">
        <v>685.71</v>
      </c>
      <c r="Y84" s="105">
        <v>8</v>
      </c>
      <c r="Z84" s="107">
        <f t="shared" si="62"/>
        <v>0</v>
      </c>
      <c r="AA84" s="104">
        <v>720.12</v>
      </c>
      <c r="AB84" s="105">
        <v>8</v>
      </c>
      <c r="AC84" s="107">
        <f t="shared" si="63"/>
        <v>0</v>
      </c>
      <c r="AD84" s="104">
        <v>828.38</v>
      </c>
      <c r="AE84" s="105">
        <v>8</v>
      </c>
      <c r="AF84" s="107">
        <f t="shared" si="64"/>
        <v>0</v>
      </c>
      <c r="AG84" s="104">
        <v>899.71</v>
      </c>
      <c r="AH84" s="105">
        <v>8</v>
      </c>
      <c r="AI84" s="107">
        <f t="shared" si="65"/>
        <v>0</v>
      </c>
      <c r="AJ84" s="104">
        <v>958.88</v>
      </c>
      <c r="AK84" s="105">
        <v>6</v>
      </c>
      <c r="AL84" s="107">
        <f t="shared" si="66"/>
        <v>0</v>
      </c>
      <c r="AM84" s="104">
        <v>1017.37</v>
      </c>
      <c r="AN84" s="105">
        <v>8</v>
      </c>
      <c r="AO84" s="107">
        <f t="shared" si="67"/>
        <v>0</v>
      </c>
      <c r="AP84" s="104">
        <v>1106.4000000000001</v>
      </c>
      <c r="AQ84" s="105">
        <v>6</v>
      </c>
      <c r="AR84" s="107">
        <f t="shared" si="68"/>
        <v>0</v>
      </c>
      <c r="AS84" s="104">
        <v>1162.72</v>
      </c>
      <c r="AT84" s="105">
        <v>8</v>
      </c>
      <c r="AU84" s="107">
        <f t="shared" si="69"/>
        <v>0</v>
      </c>
      <c r="AV84" s="104">
        <v>1253.92</v>
      </c>
      <c r="AW84" s="105">
        <v>8</v>
      </c>
      <c r="AX84" s="107">
        <f t="shared" si="70"/>
        <v>0</v>
      </c>
      <c r="AY84" s="104">
        <v>1308.05</v>
      </c>
      <c r="AZ84" s="105">
        <v>8</v>
      </c>
      <c r="BA84" s="107">
        <f t="shared" si="71"/>
        <v>0</v>
      </c>
      <c r="BB84" s="104">
        <v>1401.43</v>
      </c>
      <c r="BC84" s="105">
        <v>8</v>
      </c>
      <c r="BD84" s="107">
        <f t="shared" si="72"/>
        <v>0</v>
      </c>
      <c r="BE84" s="104">
        <v>1453.38</v>
      </c>
      <c r="BF84" s="105">
        <v>4</v>
      </c>
      <c r="BG84" s="108">
        <f t="shared" si="73"/>
        <v>0</v>
      </c>
      <c r="BI84" s="89">
        <f t="shared" si="74"/>
        <v>0</v>
      </c>
      <c r="BJ84" s="89">
        <f t="shared" si="74"/>
        <v>0</v>
      </c>
      <c r="BK84" s="89">
        <f t="shared" si="74"/>
        <v>0</v>
      </c>
      <c r="BL84" s="89">
        <f t="shared" si="74"/>
        <v>0</v>
      </c>
      <c r="BM84" s="89">
        <f t="shared" si="74"/>
        <v>0</v>
      </c>
      <c r="BN84" s="89">
        <f t="shared" si="74"/>
        <v>0</v>
      </c>
      <c r="BO84" s="89">
        <f t="shared" si="74"/>
        <v>0</v>
      </c>
      <c r="BP84" s="89">
        <f t="shared" si="74"/>
        <v>0</v>
      </c>
      <c r="BQ84" s="89">
        <f t="shared" si="74"/>
        <v>0</v>
      </c>
      <c r="BR84" s="89">
        <f t="shared" si="74"/>
        <v>0</v>
      </c>
      <c r="BS84" s="89">
        <f t="shared" si="75"/>
        <v>0</v>
      </c>
      <c r="BT84" s="89">
        <f t="shared" si="75"/>
        <v>0</v>
      </c>
      <c r="BU84" s="89">
        <f t="shared" si="75"/>
        <v>0</v>
      </c>
      <c r="BV84" s="89">
        <f t="shared" si="75"/>
        <v>0</v>
      </c>
      <c r="BW84" s="89">
        <f t="shared" si="75"/>
        <v>0</v>
      </c>
      <c r="BX84" s="89">
        <f t="shared" si="75"/>
        <v>0</v>
      </c>
      <c r="BY84" s="89">
        <f t="shared" si="75"/>
        <v>0</v>
      </c>
      <c r="BZ84" s="89">
        <f t="shared" si="75"/>
        <v>0</v>
      </c>
      <c r="CA84" s="89">
        <f t="shared" si="75"/>
        <v>0</v>
      </c>
      <c r="CB84" s="81"/>
      <c r="CC84" s="81"/>
      <c r="CD84" s="90" t="s">
        <v>479</v>
      </c>
      <c r="CE84" s="90" t="s">
        <v>480</v>
      </c>
      <c r="CF84" s="90" t="s">
        <v>481</v>
      </c>
      <c r="CG84" s="90" t="s">
        <v>482</v>
      </c>
      <c r="CH84" s="90" t="s">
        <v>483</v>
      </c>
      <c r="CI84" s="90" t="s">
        <v>484</v>
      </c>
      <c r="CJ84" s="65" t="s">
        <v>485</v>
      </c>
      <c r="CK84" s="65" t="s">
        <v>486</v>
      </c>
      <c r="CL84" s="65" t="s">
        <v>487</v>
      </c>
      <c r="CM84" s="65" t="s">
        <v>488</v>
      </c>
      <c r="CN84" s="65" t="s">
        <v>489</v>
      </c>
      <c r="CO84" s="65" t="s">
        <v>490</v>
      </c>
      <c r="CP84" s="65" t="s">
        <v>491</v>
      </c>
      <c r="CQ84" s="65" t="s">
        <v>492</v>
      </c>
      <c r="CR84" s="65" t="s">
        <v>493</v>
      </c>
      <c r="CS84" s="65" t="s">
        <v>494</v>
      </c>
      <c r="CT84" s="65" t="s">
        <v>495</v>
      </c>
      <c r="CU84" s="65" t="s">
        <v>496</v>
      </c>
      <c r="CV84" s="65" t="s">
        <v>497</v>
      </c>
      <c r="CW84" s="82"/>
    </row>
    <row r="85" spans="1:101" ht="19.25" customHeight="1" x14ac:dyDescent="0.2">
      <c r="A85" s="141"/>
      <c r="B85" s="109" t="s">
        <v>41</v>
      </c>
      <c r="C85" s="110">
        <v>244.81</v>
      </c>
      <c r="D85" s="111">
        <v>6</v>
      </c>
      <c r="E85" s="112">
        <f t="shared" si="58"/>
        <v>0</v>
      </c>
      <c r="F85" s="110">
        <v>319.52999999999997</v>
      </c>
      <c r="G85" s="111">
        <v>6</v>
      </c>
      <c r="H85" s="112">
        <f t="shared" si="59"/>
        <v>0</v>
      </c>
      <c r="I85" s="110">
        <v>394.25</v>
      </c>
      <c r="J85" s="111">
        <v>6</v>
      </c>
      <c r="K85" s="113">
        <f t="shared" si="60"/>
        <v>0</v>
      </c>
      <c r="L85" s="110">
        <v>474.46</v>
      </c>
      <c r="M85" s="111">
        <v>6</v>
      </c>
      <c r="N85" s="113">
        <f t="shared" si="61"/>
        <v>0</v>
      </c>
      <c r="O85" s="110">
        <v>601.79</v>
      </c>
      <c r="P85" s="111">
        <v>6</v>
      </c>
      <c r="Q85" s="113">
        <f>TRUNC(IF($J$7=0,O85*$I$7,(O85*$I$7)+BM85),2)</f>
        <v>0</v>
      </c>
      <c r="R85" s="110">
        <v>634.54</v>
      </c>
      <c r="S85" s="111">
        <v>6</v>
      </c>
      <c r="T85" s="113">
        <f>TRUNC(IF($J$7=0,R85*$I$7,(R85*$I$7)+BN85),2)</f>
        <v>0</v>
      </c>
      <c r="U85" s="110">
        <v>781.66</v>
      </c>
      <c r="V85" s="111">
        <v>8</v>
      </c>
      <c r="W85" s="113">
        <f>TRUNC(IF($J$7=0,U85*$I$7,(U85*$I$7)+BO85),2)</f>
        <v>0</v>
      </c>
      <c r="X85" s="110">
        <v>873.9</v>
      </c>
      <c r="Y85" s="111">
        <v>8</v>
      </c>
      <c r="Z85" s="113">
        <f t="shared" si="62"/>
        <v>0</v>
      </c>
      <c r="AA85" s="110">
        <v>938.54</v>
      </c>
      <c r="AB85" s="111">
        <v>8</v>
      </c>
      <c r="AC85" s="113">
        <f t="shared" si="63"/>
        <v>0</v>
      </c>
      <c r="AD85" s="110">
        <v>1058.3900000000001</v>
      </c>
      <c r="AE85" s="111">
        <v>8</v>
      </c>
      <c r="AF85" s="113">
        <f t="shared" si="64"/>
        <v>0</v>
      </c>
      <c r="AG85" s="110">
        <v>1095.55</v>
      </c>
      <c r="AH85" s="111">
        <v>8</v>
      </c>
      <c r="AI85" s="113">
        <f t="shared" si="65"/>
        <v>0</v>
      </c>
      <c r="AJ85" s="110">
        <v>1249.58</v>
      </c>
      <c r="AK85" s="111">
        <v>6</v>
      </c>
      <c r="AL85" s="113">
        <f t="shared" si="66"/>
        <v>0</v>
      </c>
      <c r="AM85" s="110">
        <v>1324.55</v>
      </c>
      <c r="AN85" s="111">
        <v>8</v>
      </c>
      <c r="AO85" s="113">
        <f t="shared" si="67"/>
        <v>0</v>
      </c>
      <c r="AP85" s="110">
        <v>1440.44</v>
      </c>
      <c r="AQ85" s="111">
        <v>8</v>
      </c>
      <c r="AR85" s="113">
        <f t="shared" si="68"/>
        <v>0</v>
      </c>
      <c r="AS85" s="110">
        <v>1513.78</v>
      </c>
      <c r="AT85" s="111">
        <v>8</v>
      </c>
      <c r="AU85" s="113">
        <f t="shared" si="69"/>
        <v>0</v>
      </c>
      <c r="AV85" s="110">
        <v>1632.5</v>
      </c>
      <c r="AW85" s="111">
        <v>8</v>
      </c>
      <c r="AX85" s="113">
        <f t="shared" si="70"/>
        <v>0</v>
      </c>
      <c r="AY85" s="110">
        <v>1702.99</v>
      </c>
      <c r="AZ85" s="111">
        <v>8</v>
      </c>
      <c r="BA85" s="113">
        <f t="shared" si="71"/>
        <v>0</v>
      </c>
      <c r="BB85" s="110">
        <v>1823.36</v>
      </c>
      <c r="BC85" s="111">
        <v>8</v>
      </c>
      <c r="BD85" s="113">
        <f t="shared" si="72"/>
        <v>0</v>
      </c>
      <c r="BE85" s="110">
        <v>1889.86</v>
      </c>
      <c r="BF85" s="111">
        <v>8</v>
      </c>
      <c r="BG85" s="114">
        <f t="shared" si="73"/>
        <v>0</v>
      </c>
      <c r="BI85" s="97">
        <f t="shared" si="74"/>
        <v>0</v>
      </c>
      <c r="BJ85" s="97">
        <f t="shared" si="74"/>
        <v>0</v>
      </c>
      <c r="BK85" s="97">
        <f t="shared" si="74"/>
        <v>0</v>
      </c>
      <c r="BL85" s="97">
        <f t="shared" si="74"/>
        <v>0</v>
      </c>
      <c r="BM85" s="97">
        <f t="shared" si="74"/>
        <v>0</v>
      </c>
      <c r="BN85" s="97">
        <f t="shared" si="74"/>
        <v>0</v>
      </c>
      <c r="BO85" s="97">
        <f t="shared" si="74"/>
        <v>0</v>
      </c>
      <c r="BP85" s="97">
        <f t="shared" si="74"/>
        <v>0</v>
      </c>
      <c r="BQ85" s="97">
        <f t="shared" si="74"/>
        <v>0</v>
      </c>
      <c r="BR85" s="97">
        <f t="shared" si="74"/>
        <v>0</v>
      </c>
      <c r="BS85" s="97">
        <f t="shared" si="75"/>
        <v>0</v>
      </c>
      <c r="BT85" s="97">
        <f t="shared" si="75"/>
        <v>0</v>
      </c>
      <c r="BU85" s="97">
        <f t="shared" si="75"/>
        <v>0</v>
      </c>
      <c r="BV85" s="97">
        <f t="shared" si="75"/>
        <v>0</v>
      </c>
      <c r="BW85" s="97">
        <f t="shared" si="75"/>
        <v>0</v>
      </c>
      <c r="BX85" s="97">
        <f t="shared" si="75"/>
        <v>0</v>
      </c>
      <c r="BY85" s="97">
        <f t="shared" si="75"/>
        <v>0</v>
      </c>
      <c r="BZ85" s="97">
        <f t="shared" si="75"/>
        <v>0</v>
      </c>
      <c r="CA85" s="97">
        <f t="shared" si="75"/>
        <v>0</v>
      </c>
      <c r="CB85" s="81"/>
      <c r="CC85" s="81"/>
      <c r="CD85" s="90" t="s">
        <v>498</v>
      </c>
      <c r="CE85" s="90" t="s">
        <v>499</v>
      </c>
      <c r="CF85" s="90" t="s">
        <v>500</v>
      </c>
      <c r="CG85" s="90" t="s">
        <v>501</v>
      </c>
      <c r="CH85" s="90" t="s">
        <v>502</v>
      </c>
      <c r="CI85" s="90" t="s">
        <v>503</v>
      </c>
      <c r="CJ85" s="65" t="s">
        <v>504</v>
      </c>
      <c r="CK85" s="65" t="s">
        <v>505</v>
      </c>
      <c r="CL85" s="65" t="s">
        <v>506</v>
      </c>
      <c r="CM85" s="65" t="s">
        <v>507</v>
      </c>
      <c r="CN85" s="65" t="s">
        <v>508</v>
      </c>
      <c r="CO85" s="65" t="s">
        <v>509</v>
      </c>
      <c r="CP85" s="65" t="s">
        <v>510</v>
      </c>
      <c r="CQ85" s="65" t="s">
        <v>511</v>
      </c>
      <c r="CR85" s="65" t="s">
        <v>512</v>
      </c>
      <c r="CS85" s="65" t="s">
        <v>513</v>
      </c>
      <c r="CT85" s="65" t="s">
        <v>514</v>
      </c>
      <c r="CU85" s="65" t="s">
        <v>515</v>
      </c>
      <c r="CV85" s="65" t="s">
        <v>516</v>
      </c>
      <c r="CW85" s="82"/>
    </row>
    <row r="86" spans="1:101" ht="19.25" customHeight="1" x14ac:dyDescent="0.2">
      <c r="A86" s="136" t="s">
        <v>52</v>
      </c>
      <c r="B86" s="75" t="s">
        <v>53</v>
      </c>
      <c r="C86" s="76">
        <v>191.84</v>
      </c>
      <c r="D86" s="77">
        <v>6</v>
      </c>
      <c r="E86" s="78">
        <f t="shared" si="58"/>
        <v>0</v>
      </c>
      <c r="F86" s="76">
        <v>237.29</v>
      </c>
      <c r="G86" s="77">
        <v>6</v>
      </c>
      <c r="H86" s="78">
        <f t="shared" si="59"/>
        <v>0</v>
      </c>
      <c r="I86" s="76">
        <v>299.89999999999998</v>
      </c>
      <c r="J86" s="77">
        <v>6</v>
      </c>
      <c r="K86" s="78">
        <f t="shared" si="60"/>
        <v>0</v>
      </c>
      <c r="L86" s="76">
        <v>344.24</v>
      </c>
      <c r="M86" s="77">
        <v>6</v>
      </c>
      <c r="N86" s="78">
        <f t="shared" si="61"/>
        <v>0</v>
      </c>
      <c r="O86" s="76">
        <v>466.94</v>
      </c>
      <c r="P86" s="77">
        <v>6</v>
      </c>
      <c r="Q86" s="78">
        <f>TRUNC(IF($J$7=0,O86*$I$7,(O86*$I$7)+BM86),2)</f>
        <v>0</v>
      </c>
      <c r="R86" s="76">
        <v>462</v>
      </c>
      <c r="S86" s="77">
        <v>6</v>
      </c>
      <c r="T86" s="78">
        <f>TRUNC(IF($J$7=0,R86*$I$7,(R86*$I$7)+BN86),2)</f>
        <v>0</v>
      </c>
      <c r="U86" s="76">
        <v>601.71</v>
      </c>
      <c r="V86" s="77">
        <v>8</v>
      </c>
      <c r="W86" s="78">
        <f>TRUNC(IF($J$7=0,U86*$I$7,(U86*$I$7)+BO86),2)</f>
        <v>0</v>
      </c>
      <c r="X86" s="76">
        <v>671.4</v>
      </c>
      <c r="Y86" s="77">
        <v>8</v>
      </c>
      <c r="Z86" s="78">
        <f t="shared" si="62"/>
        <v>0</v>
      </c>
      <c r="AA86" s="79">
        <v>723.39</v>
      </c>
      <c r="AB86" s="77">
        <v>6</v>
      </c>
      <c r="AC86" s="78">
        <f t="shared" si="63"/>
        <v>0</v>
      </c>
      <c r="AD86" s="79">
        <v>810.78</v>
      </c>
      <c r="AE86" s="77">
        <v>8</v>
      </c>
      <c r="AF86" s="78">
        <f t="shared" si="64"/>
        <v>0</v>
      </c>
      <c r="AG86" s="79">
        <v>880.47</v>
      </c>
      <c r="AH86" s="77">
        <v>8</v>
      </c>
      <c r="AI86" s="78">
        <f t="shared" si="65"/>
        <v>0</v>
      </c>
      <c r="AJ86" s="79">
        <v>893.33</v>
      </c>
      <c r="AK86" s="77">
        <v>6</v>
      </c>
      <c r="AL86" s="78">
        <f t="shared" si="66"/>
        <v>0</v>
      </c>
      <c r="AM86" s="79">
        <v>947.99</v>
      </c>
      <c r="AN86" s="77">
        <v>8</v>
      </c>
      <c r="AO86" s="78">
        <f t="shared" si="67"/>
        <v>0</v>
      </c>
      <c r="AP86" s="79">
        <v>1030.93</v>
      </c>
      <c r="AQ86" s="77">
        <v>8</v>
      </c>
      <c r="AR86" s="78">
        <f t="shared" si="68"/>
        <v>0</v>
      </c>
      <c r="AS86" s="79">
        <v>1083.4100000000001</v>
      </c>
      <c r="AT86" s="77">
        <v>8</v>
      </c>
      <c r="AU86" s="78">
        <f t="shared" si="69"/>
        <v>0</v>
      </c>
      <c r="AV86" s="79">
        <v>1168.3900000000001</v>
      </c>
      <c r="AW86" s="77">
        <v>8</v>
      </c>
      <c r="AX86" s="78">
        <f t="shared" si="70"/>
        <v>0</v>
      </c>
      <c r="AY86" s="79">
        <v>1298.6300000000001</v>
      </c>
      <c r="AZ86" s="77">
        <v>8</v>
      </c>
      <c r="BA86" s="78">
        <f t="shared" si="71"/>
        <v>0</v>
      </c>
      <c r="BB86" s="79">
        <v>1306</v>
      </c>
      <c r="BC86" s="77">
        <v>8</v>
      </c>
      <c r="BD86" s="78">
        <f t="shared" si="72"/>
        <v>0</v>
      </c>
      <c r="BE86" s="76">
        <v>1438.01</v>
      </c>
      <c r="BF86" s="77">
        <v>8</v>
      </c>
      <c r="BG86" s="78">
        <f t="shared" si="73"/>
        <v>0</v>
      </c>
      <c r="BI86" s="80">
        <f t="shared" si="74"/>
        <v>0</v>
      </c>
      <c r="BJ86" s="80">
        <f t="shared" si="74"/>
        <v>0</v>
      </c>
      <c r="BK86" s="80">
        <f t="shared" si="74"/>
        <v>0</v>
      </c>
      <c r="BL86" s="80">
        <f t="shared" si="74"/>
        <v>0</v>
      </c>
      <c r="BM86" s="80">
        <f t="shared" si="74"/>
        <v>0</v>
      </c>
      <c r="BN86" s="80">
        <f t="shared" si="74"/>
        <v>0</v>
      </c>
      <c r="BO86" s="80">
        <f t="shared" si="74"/>
        <v>0</v>
      </c>
      <c r="BP86" s="80">
        <f t="shared" si="74"/>
        <v>0</v>
      </c>
      <c r="BQ86" s="80">
        <f t="shared" si="74"/>
        <v>0</v>
      </c>
      <c r="BR86" s="80">
        <f t="shared" si="74"/>
        <v>0</v>
      </c>
      <c r="BS86" s="80">
        <f t="shared" si="75"/>
        <v>0</v>
      </c>
      <c r="BT86" s="80">
        <f t="shared" si="75"/>
        <v>0</v>
      </c>
      <c r="BU86" s="80">
        <f t="shared" si="75"/>
        <v>0</v>
      </c>
      <c r="BV86" s="80">
        <f t="shared" si="75"/>
        <v>0</v>
      </c>
      <c r="BW86" s="80">
        <f t="shared" si="75"/>
        <v>0</v>
      </c>
      <c r="BX86" s="80">
        <f t="shared" si="75"/>
        <v>0</v>
      </c>
      <c r="BY86" s="80">
        <f t="shared" si="75"/>
        <v>0</v>
      </c>
      <c r="BZ86" s="80">
        <f t="shared" si="75"/>
        <v>0</v>
      </c>
      <c r="CA86" s="80">
        <f t="shared" si="75"/>
        <v>0</v>
      </c>
      <c r="CB86" s="81"/>
      <c r="CC86" s="81"/>
      <c r="CD86" s="90" t="s">
        <v>517</v>
      </c>
      <c r="CE86" s="90" t="s">
        <v>518</v>
      </c>
      <c r="CF86" s="90" t="s">
        <v>519</v>
      </c>
      <c r="CG86" s="90" t="s">
        <v>520</v>
      </c>
      <c r="CH86" s="90" t="s">
        <v>521</v>
      </c>
      <c r="CI86" s="90" t="s">
        <v>522</v>
      </c>
      <c r="CJ86" s="65" t="s">
        <v>523</v>
      </c>
      <c r="CK86" s="65" t="s">
        <v>524</v>
      </c>
      <c r="CL86" s="65" t="s">
        <v>525</v>
      </c>
      <c r="CM86" s="65" t="s">
        <v>526</v>
      </c>
      <c r="CN86" s="65" t="s">
        <v>527</v>
      </c>
      <c r="CO86" s="65" t="s">
        <v>528</v>
      </c>
      <c r="CP86" s="65" t="s">
        <v>529</v>
      </c>
      <c r="CQ86" s="65" t="s">
        <v>530</v>
      </c>
      <c r="CR86" s="65" t="s">
        <v>531</v>
      </c>
      <c r="CS86" s="65" t="s">
        <v>532</v>
      </c>
      <c r="CT86" s="65" t="s">
        <v>533</v>
      </c>
      <c r="CU86" s="65" t="s">
        <v>534</v>
      </c>
      <c r="CV86" s="65" t="s">
        <v>535</v>
      </c>
      <c r="CW86" s="82"/>
    </row>
    <row r="87" spans="1:101" ht="19.25" customHeight="1" x14ac:dyDescent="0.2">
      <c r="A87" s="137"/>
      <c r="B87" s="83" t="s">
        <v>39</v>
      </c>
      <c r="C87" s="84">
        <v>198.02</v>
      </c>
      <c r="D87" s="85">
        <v>6</v>
      </c>
      <c r="E87" s="86">
        <f t="shared" si="58"/>
        <v>0</v>
      </c>
      <c r="F87" s="84">
        <v>251.84</v>
      </c>
      <c r="G87" s="85">
        <v>6</v>
      </c>
      <c r="H87" s="86">
        <f t="shared" si="59"/>
        <v>0</v>
      </c>
      <c r="I87" s="84">
        <v>302.63</v>
      </c>
      <c r="J87" s="85">
        <v>6</v>
      </c>
      <c r="K87" s="87">
        <f t="shared" si="60"/>
        <v>0</v>
      </c>
      <c r="L87" s="84">
        <v>352.46</v>
      </c>
      <c r="M87" s="85">
        <v>6</v>
      </c>
      <c r="N87" s="87">
        <f t="shared" si="61"/>
        <v>0</v>
      </c>
      <c r="O87" s="84">
        <v>413.77</v>
      </c>
      <c r="P87" s="85">
        <v>6</v>
      </c>
      <c r="Q87" s="87">
        <f>TRUNC(IF($J$7=0,O87*$I$7,(O87*$I$7)+BM87),2)</f>
        <v>0</v>
      </c>
      <c r="R87" s="84">
        <v>552.08000000000004</v>
      </c>
      <c r="S87" s="85">
        <v>6</v>
      </c>
      <c r="T87" s="87">
        <f>TRUNC(IF($J$7=0,R87*$I$7,(R87*$I$7)+BN87),2)</f>
        <v>0</v>
      </c>
      <c r="U87" s="84">
        <v>638.13</v>
      </c>
      <c r="V87" s="85">
        <v>8</v>
      </c>
      <c r="W87" s="87">
        <f>TRUNC(IF($J$7=0,U87*$I$7,(U87*$I$7)+BO87),2)</f>
        <v>0</v>
      </c>
      <c r="X87" s="84">
        <v>712.2</v>
      </c>
      <c r="Y87" s="85">
        <v>8</v>
      </c>
      <c r="Z87" s="87">
        <f t="shared" si="62"/>
        <v>0</v>
      </c>
      <c r="AA87" s="84">
        <v>741.35</v>
      </c>
      <c r="AB87" s="85">
        <v>8</v>
      </c>
      <c r="AC87" s="87">
        <f t="shared" si="63"/>
        <v>0</v>
      </c>
      <c r="AD87" s="84">
        <v>860.36</v>
      </c>
      <c r="AE87" s="85">
        <v>8</v>
      </c>
      <c r="AF87" s="87">
        <f t="shared" si="64"/>
        <v>0</v>
      </c>
      <c r="AG87" s="84">
        <v>934.44</v>
      </c>
      <c r="AH87" s="85">
        <v>8</v>
      </c>
      <c r="AI87" s="87">
        <f t="shared" si="65"/>
        <v>0</v>
      </c>
      <c r="AJ87" s="84">
        <v>940.88</v>
      </c>
      <c r="AK87" s="85">
        <v>8</v>
      </c>
      <c r="AL87" s="87">
        <f t="shared" si="66"/>
        <v>0</v>
      </c>
      <c r="AM87" s="84">
        <v>1000.09</v>
      </c>
      <c r="AN87" s="85">
        <v>8</v>
      </c>
      <c r="AO87" s="87">
        <f t="shared" si="67"/>
        <v>0</v>
      </c>
      <c r="AP87" s="84">
        <v>1087.6099999999999</v>
      </c>
      <c r="AQ87" s="85">
        <v>8</v>
      </c>
      <c r="AR87" s="87">
        <f t="shared" si="68"/>
        <v>0</v>
      </c>
      <c r="AS87" s="84">
        <v>1142.96</v>
      </c>
      <c r="AT87" s="85">
        <v>8</v>
      </c>
      <c r="AU87" s="87">
        <f t="shared" si="69"/>
        <v>0</v>
      </c>
      <c r="AV87" s="84">
        <v>1232.6199999999999</v>
      </c>
      <c r="AW87" s="85">
        <v>8</v>
      </c>
      <c r="AX87" s="87">
        <f t="shared" si="70"/>
        <v>0</v>
      </c>
      <c r="AY87" s="84">
        <v>1285.8399999999999</v>
      </c>
      <c r="AZ87" s="85">
        <v>8</v>
      </c>
      <c r="BA87" s="87">
        <f t="shared" si="71"/>
        <v>0</v>
      </c>
      <c r="BB87" s="84">
        <v>1379.34</v>
      </c>
      <c r="BC87" s="85">
        <v>8</v>
      </c>
      <c r="BD87" s="87">
        <f t="shared" si="72"/>
        <v>0</v>
      </c>
      <c r="BE87" s="84">
        <v>1432.08</v>
      </c>
      <c r="BF87" s="85">
        <v>6</v>
      </c>
      <c r="BG87" s="88">
        <f t="shared" si="73"/>
        <v>0</v>
      </c>
      <c r="BI87" s="89">
        <f t="shared" si="74"/>
        <v>0</v>
      </c>
      <c r="BJ87" s="89">
        <f t="shared" si="74"/>
        <v>0</v>
      </c>
      <c r="BK87" s="89">
        <f t="shared" si="74"/>
        <v>0</v>
      </c>
      <c r="BL87" s="89">
        <f t="shared" si="74"/>
        <v>0</v>
      </c>
      <c r="BM87" s="89">
        <f t="shared" si="74"/>
        <v>0</v>
      </c>
      <c r="BN87" s="89">
        <f t="shared" si="74"/>
        <v>0</v>
      </c>
      <c r="BO87" s="89">
        <f t="shared" si="74"/>
        <v>0</v>
      </c>
      <c r="BP87" s="89">
        <f t="shared" si="74"/>
        <v>0</v>
      </c>
      <c r="BQ87" s="89">
        <f t="shared" si="74"/>
        <v>0</v>
      </c>
      <c r="BR87" s="89">
        <f t="shared" si="74"/>
        <v>0</v>
      </c>
      <c r="BS87" s="89">
        <f t="shared" si="75"/>
        <v>0</v>
      </c>
      <c r="BT87" s="89">
        <f t="shared" si="75"/>
        <v>0</v>
      </c>
      <c r="BU87" s="89">
        <f t="shared" si="75"/>
        <v>0</v>
      </c>
      <c r="BV87" s="89">
        <f t="shared" si="75"/>
        <v>0</v>
      </c>
      <c r="BW87" s="89">
        <f t="shared" si="75"/>
        <v>0</v>
      </c>
      <c r="BX87" s="89">
        <f t="shared" si="75"/>
        <v>0</v>
      </c>
      <c r="BY87" s="89">
        <f t="shared" si="75"/>
        <v>0</v>
      </c>
      <c r="BZ87" s="89">
        <f t="shared" si="75"/>
        <v>0</v>
      </c>
      <c r="CA87" s="89">
        <f t="shared" si="75"/>
        <v>0</v>
      </c>
      <c r="CB87" s="81"/>
      <c r="CC87" s="81"/>
      <c r="CD87" s="90" t="s">
        <v>536</v>
      </c>
      <c r="CE87" s="90" t="s">
        <v>537</v>
      </c>
      <c r="CF87" s="90" t="s">
        <v>538</v>
      </c>
      <c r="CG87" s="90" t="s">
        <v>539</v>
      </c>
      <c r="CH87" s="90" t="s">
        <v>540</v>
      </c>
      <c r="CI87" s="90" t="s">
        <v>541</v>
      </c>
      <c r="CJ87" s="65" t="s">
        <v>542</v>
      </c>
      <c r="CK87" s="65" t="s">
        <v>543</v>
      </c>
      <c r="CL87" s="65" t="s">
        <v>544</v>
      </c>
      <c r="CM87" s="65" t="s">
        <v>545</v>
      </c>
      <c r="CN87" s="65" t="s">
        <v>546</v>
      </c>
      <c r="CO87" s="65" t="s">
        <v>547</v>
      </c>
      <c r="CP87" s="65" t="s">
        <v>548</v>
      </c>
      <c r="CQ87" s="65" t="s">
        <v>549</v>
      </c>
      <c r="CR87" s="65" t="s">
        <v>550</v>
      </c>
      <c r="CS87" s="65" t="s">
        <v>551</v>
      </c>
      <c r="CT87" s="65" t="s">
        <v>552</v>
      </c>
      <c r="CU87" s="65" t="s">
        <v>553</v>
      </c>
      <c r="CV87" s="65" t="s">
        <v>554</v>
      </c>
      <c r="CW87" s="82"/>
    </row>
    <row r="88" spans="1:101" ht="19.25" customHeight="1" x14ac:dyDescent="0.2">
      <c r="A88" s="137"/>
      <c r="B88" s="83" t="s">
        <v>40</v>
      </c>
      <c r="C88" s="84">
        <v>226.51</v>
      </c>
      <c r="D88" s="85">
        <v>6</v>
      </c>
      <c r="E88" s="86">
        <f t="shared" si="58"/>
        <v>0</v>
      </c>
      <c r="F88" s="84">
        <v>274.02999999999997</v>
      </c>
      <c r="G88" s="85">
        <v>6</v>
      </c>
      <c r="H88" s="86">
        <f t="shared" si="59"/>
        <v>0</v>
      </c>
      <c r="I88" s="84">
        <v>321.56</v>
      </c>
      <c r="J88" s="85">
        <v>6</v>
      </c>
      <c r="K88" s="87">
        <f t="shared" si="60"/>
        <v>0</v>
      </c>
      <c r="L88" s="84">
        <v>398.4</v>
      </c>
      <c r="M88" s="85">
        <v>6</v>
      </c>
      <c r="N88" s="87">
        <f t="shared" si="61"/>
        <v>0</v>
      </c>
      <c r="O88" s="84">
        <v>475.45</v>
      </c>
      <c r="P88" s="85">
        <v>6</v>
      </c>
      <c r="Q88" s="87">
        <f>TRUNC(IF($J$7=0,O88*$I$7,(O88*$I$7)+BM88),2)</f>
        <v>0</v>
      </c>
      <c r="R88" s="84">
        <v>540.64</v>
      </c>
      <c r="S88" s="85">
        <v>8</v>
      </c>
      <c r="T88" s="87">
        <f>TRUNC(IF($J$7=0,R88*$I$7,(R88*$I$7)+BN88),2)</f>
        <v>0</v>
      </c>
      <c r="U88" s="84">
        <v>699.6</v>
      </c>
      <c r="V88" s="85">
        <v>8</v>
      </c>
      <c r="W88" s="87">
        <f>TRUNC(IF($J$7=0,U88*$I$7,(U88*$I$7)+BO88),2)</f>
        <v>0</v>
      </c>
      <c r="X88" s="84">
        <v>781.36</v>
      </c>
      <c r="Y88" s="85">
        <v>8</v>
      </c>
      <c r="Z88" s="87">
        <f t="shared" si="62"/>
        <v>0</v>
      </c>
      <c r="AA88" s="84">
        <v>741.56</v>
      </c>
      <c r="AB88" s="85">
        <v>8</v>
      </c>
      <c r="AC88" s="87">
        <f t="shared" si="63"/>
        <v>0</v>
      </c>
      <c r="AD88" s="84">
        <v>944.89</v>
      </c>
      <c r="AE88" s="85">
        <v>8</v>
      </c>
      <c r="AF88" s="87">
        <f t="shared" si="64"/>
        <v>0</v>
      </c>
      <c r="AG88" s="84">
        <v>1026.6500000000001</v>
      </c>
      <c r="AH88" s="85">
        <v>8</v>
      </c>
      <c r="AI88" s="87">
        <f t="shared" si="65"/>
        <v>0</v>
      </c>
      <c r="AJ88" s="84">
        <v>1063.55</v>
      </c>
      <c r="AK88" s="85">
        <v>6</v>
      </c>
      <c r="AL88" s="87">
        <f t="shared" si="66"/>
        <v>0</v>
      </c>
      <c r="AM88" s="84">
        <v>1127.5899999999999</v>
      </c>
      <c r="AN88" s="85">
        <v>8</v>
      </c>
      <c r="AO88" s="87">
        <f t="shared" si="67"/>
        <v>0</v>
      </c>
      <c r="AP88" s="84">
        <v>1226.26</v>
      </c>
      <c r="AQ88" s="85">
        <v>8</v>
      </c>
      <c r="AR88" s="87">
        <f t="shared" si="68"/>
        <v>0</v>
      </c>
      <c r="AS88" s="84">
        <v>1288.67</v>
      </c>
      <c r="AT88" s="85">
        <v>8</v>
      </c>
      <c r="AU88" s="87">
        <f t="shared" si="69"/>
        <v>0</v>
      </c>
      <c r="AV88" s="84">
        <v>1389.76</v>
      </c>
      <c r="AW88" s="85">
        <v>8</v>
      </c>
      <c r="AX88" s="87">
        <f t="shared" si="70"/>
        <v>0</v>
      </c>
      <c r="AY88" s="84">
        <v>1449.76</v>
      </c>
      <c r="AZ88" s="85">
        <v>8</v>
      </c>
      <c r="BA88" s="87">
        <f t="shared" si="71"/>
        <v>0</v>
      </c>
      <c r="BB88" s="84">
        <v>1552.46</v>
      </c>
      <c r="BC88" s="85">
        <v>8</v>
      </c>
      <c r="BD88" s="87">
        <f t="shared" si="72"/>
        <v>0</v>
      </c>
      <c r="BE88" s="84">
        <v>1609.27</v>
      </c>
      <c r="BF88" s="85">
        <v>8</v>
      </c>
      <c r="BG88" s="88">
        <f t="shared" si="73"/>
        <v>0</v>
      </c>
      <c r="BI88" s="89">
        <f t="shared" ref="BI88:BR97" si="76">TRUNC(IF(ISERROR(VLOOKUP($J$7,JDuctWire,5,FALSE)*BI$20),"0",(VLOOKUP($J$7,JDuctWire,5,FALSE)*BI$20))+IF(ISERROR(VLOOKUP($K$7,JDuctWire,5,FALSE)*BI$20),"0",(VLOOKUP($K$7,JDuctWire,5,FALSE)*BI$20)),2)</f>
        <v>0</v>
      </c>
      <c r="BJ88" s="89">
        <f t="shared" si="76"/>
        <v>0</v>
      </c>
      <c r="BK88" s="89">
        <f t="shared" si="76"/>
        <v>0</v>
      </c>
      <c r="BL88" s="89">
        <f t="shared" si="76"/>
        <v>0</v>
      </c>
      <c r="BM88" s="89">
        <f t="shared" si="76"/>
        <v>0</v>
      </c>
      <c r="BN88" s="89">
        <f t="shared" si="76"/>
        <v>0</v>
      </c>
      <c r="BO88" s="89">
        <f t="shared" si="76"/>
        <v>0</v>
      </c>
      <c r="BP88" s="89">
        <f t="shared" si="76"/>
        <v>0</v>
      </c>
      <c r="BQ88" s="89">
        <f t="shared" si="76"/>
        <v>0</v>
      </c>
      <c r="BR88" s="89">
        <f t="shared" si="76"/>
        <v>0</v>
      </c>
      <c r="BS88" s="89">
        <f t="shared" ref="BS88:CA97" si="77">TRUNC(IF(ISERROR(VLOOKUP($J$7,JDuctWire,5,FALSE)*BS$20),"0",(VLOOKUP($J$7,JDuctWire,5,FALSE)*BS$20))+IF(ISERROR(VLOOKUP($K$7,JDuctWire,5,FALSE)*BS$20),"0",(VLOOKUP($K$7,JDuctWire,5,FALSE)*BS$20)),2)</f>
        <v>0</v>
      </c>
      <c r="BT88" s="89">
        <f t="shared" si="77"/>
        <v>0</v>
      </c>
      <c r="BU88" s="89">
        <f t="shared" si="77"/>
        <v>0</v>
      </c>
      <c r="BV88" s="89">
        <f t="shared" si="77"/>
        <v>0</v>
      </c>
      <c r="BW88" s="89">
        <f t="shared" si="77"/>
        <v>0</v>
      </c>
      <c r="BX88" s="89">
        <f t="shared" si="77"/>
        <v>0</v>
      </c>
      <c r="BY88" s="89">
        <f t="shared" si="77"/>
        <v>0</v>
      </c>
      <c r="BZ88" s="89">
        <f t="shared" si="77"/>
        <v>0</v>
      </c>
      <c r="CA88" s="89">
        <f t="shared" si="77"/>
        <v>0</v>
      </c>
      <c r="CB88" s="81"/>
      <c r="CC88" s="81"/>
      <c r="CD88" s="90" t="s">
        <v>555</v>
      </c>
      <c r="CE88" s="90" t="s">
        <v>556</v>
      </c>
      <c r="CF88" s="90" t="s">
        <v>557</v>
      </c>
      <c r="CG88" s="90" t="s">
        <v>558</v>
      </c>
      <c r="CH88" s="90" t="s">
        <v>559</v>
      </c>
      <c r="CI88" s="90" t="s">
        <v>560</v>
      </c>
      <c r="CJ88" s="65" t="s">
        <v>561</v>
      </c>
      <c r="CK88" s="65" t="s">
        <v>562</v>
      </c>
      <c r="CL88" s="65" t="s">
        <v>563</v>
      </c>
      <c r="CM88" s="65" t="s">
        <v>564</v>
      </c>
      <c r="CN88" s="65" t="s">
        <v>565</v>
      </c>
      <c r="CO88" s="65" t="s">
        <v>566</v>
      </c>
      <c r="CP88" s="65" t="s">
        <v>567</v>
      </c>
      <c r="CQ88" s="65" t="s">
        <v>568</v>
      </c>
      <c r="CR88" s="65" t="s">
        <v>569</v>
      </c>
      <c r="CS88" s="65" t="s">
        <v>570</v>
      </c>
      <c r="CT88" s="65" t="s">
        <v>571</v>
      </c>
      <c r="CU88" s="65" t="s">
        <v>572</v>
      </c>
      <c r="CV88" s="65" t="s">
        <v>573</v>
      </c>
      <c r="CW88" s="82"/>
    </row>
    <row r="89" spans="1:101" ht="19.25" customHeight="1" x14ac:dyDescent="0.2">
      <c r="A89" s="138"/>
      <c r="B89" s="91" t="s">
        <v>41</v>
      </c>
      <c r="C89" s="92">
        <v>272.18</v>
      </c>
      <c r="D89" s="93">
        <v>6</v>
      </c>
      <c r="E89" s="94">
        <f t="shared" si="58"/>
        <v>0</v>
      </c>
      <c r="F89" s="92">
        <v>339.93</v>
      </c>
      <c r="G89" s="93">
        <v>6</v>
      </c>
      <c r="H89" s="94">
        <f t="shared" si="59"/>
        <v>0</v>
      </c>
      <c r="I89" s="92">
        <v>407.69</v>
      </c>
      <c r="J89" s="93">
        <v>6</v>
      </c>
      <c r="K89" s="95">
        <f t="shared" si="60"/>
        <v>0</v>
      </c>
      <c r="L89" s="92">
        <v>506</v>
      </c>
      <c r="M89" s="93">
        <v>6</v>
      </c>
      <c r="N89" s="95">
        <f t="shared" si="61"/>
        <v>0</v>
      </c>
      <c r="O89" s="92">
        <v>687.18</v>
      </c>
      <c r="P89" s="93">
        <v>6</v>
      </c>
      <c r="Q89" s="95">
        <f>TRUNC(IF($J$7=0,O89*$I$7,(O89*$I$7)+BM89),2)</f>
        <v>0</v>
      </c>
      <c r="R89" s="92">
        <v>788.58</v>
      </c>
      <c r="S89" s="93">
        <v>8</v>
      </c>
      <c r="T89" s="95">
        <f>TRUNC(IF($J$7=0,R89*$I$7,(R89*$I$7)+BN89),2)</f>
        <v>0</v>
      </c>
      <c r="U89" s="92">
        <v>894.73</v>
      </c>
      <c r="V89" s="93">
        <v>8</v>
      </c>
      <c r="W89" s="95">
        <f>TRUNC(IF($J$7=0,U89*$I$7,(U89*$I$7)+BO89),2)</f>
        <v>0</v>
      </c>
      <c r="X89" s="92">
        <v>1000.88</v>
      </c>
      <c r="Y89" s="93">
        <v>8</v>
      </c>
      <c r="Z89" s="95">
        <f t="shared" si="62"/>
        <v>0</v>
      </c>
      <c r="AA89" s="92">
        <v>1107.03</v>
      </c>
      <c r="AB89" s="93">
        <v>8</v>
      </c>
      <c r="AC89" s="95">
        <f t="shared" si="63"/>
        <v>0</v>
      </c>
      <c r="AD89" s="92">
        <v>1213.19</v>
      </c>
      <c r="AE89" s="93">
        <v>8</v>
      </c>
      <c r="AF89" s="95">
        <f t="shared" si="64"/>
        <v>0</v>
      </c>
      <c r="AG89" s="92">
        <v>1319.34</v>
      </c>
      <c r="AH89" s="93">
        <v>8</v>
      </c>
      <c r="AI89" s="95">
        <f t="shared" si="65"/>
        <v>0</v>
      </c>
      <c r="AJ89" s="92">
        <v>1358.29</v>
      </c>
      <c r="AK89" s="93">
        <v>6</v>
      </c>
      <c r="AL89" s="95">
        <f t="shared" si="66"/>
        <v>0</v>
      </c>
      <c r="AM89" s="92">
        <v>1531.64</v>
      </c>
      <c r="AN89" s="93">
        <v>8</v>
      </c>
      <c r="AO89" s="95">
        <f t="shared" si="67"/>
        <v>0</v>
      </c>
      <c r="AP89" s="92">
        <v>1564.91</v>
      </c>
      <c r="AQ89" s="93">
        <v>8</v>
      </c>
      <c r="AR89" s="95">
        <f t="shared" si="68"/>
        <v>0</v>
      </c>
      <c r="AS89" s="92">
        <v>1644.56</v>
      </c>
      <c r="AT89" s="93">
        <v>8</v>
      </c>
      <c r="AU89" s="95">
        <f t="shared" si="69"/>
        <v>0</v>
      </c>
      <c r="AV89" s="92">
        <v>1773.56</v>
      </c>
      <c r="AW89" s="93">
        <v>8</v>
      </c>
      <c r="AX89" s="95">
        <f t="shared" si="70"/>
        <v>0</v>
      </c>
      <c r="AY89" s="92">
        <v>1850.14</v>
      </c>
      <c r="AZ89" s="93">
        <v>8</v>
      </c>
      <c r="BA89" s="95">
        <f t="shared" si="71"/>
        <v>0</v>
      </c>
      <c r="BB89" s="92">
        <v>1980.18</v>
      </c>
      <c r="BC89" s="93">
        <v>8</v>
      </c>
      <c r="BD89" s="95">
        <f t="shared" si="72"/>
        <v>0</v>
      </c>
      <c r="BE89" s="92">
        <v>2168.5500000000002</v>
      </c>
      <c r="BF89" s="93">
        <v>8</v>
      </c>
      <c r="BG89" s="96">
        <f t="shared" si="73"/>
        <v>0</v>
      </c>
      <c r="BI89" s="97">
        <f t="shared" si="76"/>
        <v>0</v>
      </c>
      <c r="BJ89" s="97">
        <f t="shared" si="76"/>
        <v>0</v>
      </c>
      <c r="BK89" s="97">
        <f t="shared" si="76"/>
        <v>0</v>
      </c>
      <c r="BL89" s="97">
        <f t="shared" si="76"/>
        <v>0</v>
      </c>
      <c r="BM89" s="97">
        <f t="shared" si="76"/>
        <v>0</v>
      </c>
      <c r="BN89" s="97">
        <f t="shared" si="76"/>
        <v>0</v>
      </c>
      <c r="BO89" s="97">
        <f t="shared" si="76"/>
        <v>0</v>
      </c>
      <c r="BP89" s="97">
        <f t="shared" si="76"/>
        <v>0</v>
      </c>
      <c r="BQ89" s="97">
        <f t="shared" si="76"/>
        <v>0</v>
      </c>
      <c r="BR89" s="97">
        <f t="shared" si="76"/>
        <v>0</v>
      </c>
      <c r="BS89" s="97">
        <f t="shared" si="77"/>
        <v>0</v>
      </c>
      <c r="BT89" s="97">
        <f t="shared" si="77"/>
        <v>0</v>
      </c>
      <c r="BU89" s="97">
        <f t="shared" si="77"/>
        <v>0</v>
      </c>
      <c r="BV89" s="97">
        <f t="shared" si="77"/>
        <v>0</v>
      </c>
      <c r="BW89" s="97">
        <f t="shared" si="77"/>
        <v>0</v>
      </c>
      <c r="BX89" s="97">
        <f t="shared" si="77"/>
        <v>0</v>
      </c>
      <c r="BY89" s="97">
        <f t="shared" si="77"/>
        <v>0</v>
      </c>
      <c r="BZ89" s="97">
        <f t="shared" si="77"/>
        <v>0</v>
      </c>
      <c r="CA89" s="97">
        <f t="shared" si="77"/>
        <v>0</v>
      </c>
      <c r="CB89" s="81"/>
      <c r="CC89" s="81"/>
      <c r="CD89" s="90" t="s">
        <v>574</v>
      </c>
      <c r="CE89" s="90" t="s">
        <v>575</v>
      </c>
      <c r="CF89" s="90" t="s">
        <v>576</v>
      </c>
      <c r="CG89" s="90" t="s">
        <v>577</v>
      </c>
      <c r="CH89" s="90" t="s">
        <v>578</v>
      </c>
      <c r="CI89" s="90" t="s">
        <v>579</v>
      </c>
      <c r="CJ89" s="65" t="s">
        <v>580</v>
      </c>
      <c r="CK89" s="65" t="s">
        <v>581</v>
      </c>
      <c r="CL89" s="65" t="s">
        <v>582</v>
      </c>
      <c r="CM89" s="65" t="s">
        <v>583</v>
      </c>
      <c r="CN89" s="65" t="s">
        <v>584</v>
      </c>
      <c r="CO89" s="65" t="s">
        <v>585</v>
      </c>
      <c r="CP89" s="65" t="s">
        <v>586</v>
      </c>
      <c r="CQ89" s="65" t="s">
        <v>587</v>
      </c>
      <c r="CR89" s="65" t="s">
        <v>588</v>
      </c>
      <c r="CS89" s="65" t="s">
        <v>589</v>
      </c>
      <c r="CT89" s="65" t="s">
        <v>590</v>
      </c>
      <c r="CU89" s="65" t="s">
        <v>591</v>
      </c>
      <c r="CV89" s="65" t="s">
        <v>592</v>
      </c>
      <c r="CW89" s="82"/>
    </row>
    <row r="90" spans="1:101" ht="19.25" customHeight="1" x14ac:dyDescent="0.2">
      <c r="A90" s="139" t="s">
        <v>55</v>
      </c>
      <c r="B90" s="98" t="s">
        <v>56</v>
      </c>
      <c r="C90" s="99">
        <v>245.17</v>
      </c>
      <c r="D90" s="100">
        <v>6</v>
      </c>
      <c r="E90" s="101">
        <f t="shared" si="58"/>
        <v>0</v>
      </c>
      <c r="F90" s="99">
        <v>315.2</v>
      </c>
      <c r="G90" s="100">
        <v>6</v>
      </c>
      <c r="H90" s="101">
        <f t="shared" si="59"/>
        <v>0</v>
      </c>
      <c r="I90" s="99">
        <v>434.98</v>
      </c>
      <c r="J90" s="100">
        <v>6</v>
      </c>
      <c r="K90" s="101">
        <f t="shared" si="60"/>
        <v>0</v>
      </c>
      <c r="L90" s="99">
        <v>531.16</v>
      </c>
      <c r="M90" s="100">
        <v>6</v>
      </c>
      <c r="N90" s="101">
        <f t="shared" si="61"/>
        <v>0</v>
      </c>
      <c r="O90" s="99">
        <v>591.49</v>
      </c>
      <c r="P90" s="100">
        <v>6</v>
      </c>
      <c r="Q90" s="101">
        <f>TRUNC(IF($J$7=0,O90*$I$7,(O90*$I$7)+BM90),2)</f>
        <v>0</v>
      </c>
      <c r="R90" s="99">
        <v>723.52</v>
      </c>
      <c r="S90" s="100">
        <v>6</v>
      </c>
      <c r="T90" s="101">
        <f>TRUNC(IF($J$7=0,R90*$I$7,(R90*$I$7)+BN90),2)</f>
        <v>0</v>
      </c>
      <c r="U90" s="99">
        <v>669.54</v>
      </c>
      <c r="V90" s="100">
        <v>8</v>
      </c>
      <c r="W90" s="101">
        <f>TRUNC(IF($J$7=0,U90*$I$7,(U90*$I$7)+BO90),2)</f>
        <v>0</v>
      </c>
      <c r="X90" s="99">
        <v>742.51</v>
      </c>
      <c r="Y90" s="100">
        <v>8</v>
      </c>
      <c r="Z90" s="101">
        <f t="shared" si="62"/>
        <v>0</v>
      </c>
      <c r="AA90" s="102">
        <v>949.73</v>
      </c>
      <c r="AB90" s="100">
        <v>8</v>
      </c>
      <c r="AC90" s="101">
        <f t="shared" si="63"/>
        <v>0</v>
      </c>
      <c r="AD90" s="102">
        <v>909.52</v>
      </c>
      <c r="AE90" s="100">
        <v>8</v>
      </c>
      <c r="AF90" s="101">
        <f t="shared" si="64"/>
        <v>0</v>
      </c>
      <c r="AG90" s="102">
        <v>999.9</v>
      </c>
      <c r="AH90" s="100">
        <v>8</v>
      </c>
      <c r="AI90" s="101">
        <f t="shared" si="65"/>
        <v>0</v>
      </c>
      <c r="AJ90" s="102">
        <v>1143.6400000000001</v>
      </c>
      <c r="AK90" s="100">
        <v>8</v>
      </c>
      <c r="AL90" s="101">
        <f t="shared" si="66"/>
        <v>0</v>
      </c>
      <c r="AM90" s="102">
        <v>1213.57</v>
      </c>
      <c r="AN90" s="100">
        <v>8</v>
      </c>
      <c r="AO90" s="101">
        <f t="shared" si="67"/>
        <v>0</v>
      </c>
      <c r="AP90" s="102">
        <v>1319.76</v>
      </c>
      <c r="AQ90" s="100">
        <v>8</v>
      </c>
      <c r="AR90" s="101">
        <f t="shared" si="68"/>
        <v>0</v>
      </c>
      <c r="AS90" s="102">
        <v>1386.94</v>
      </c>
      <c r="AT90" s="100">
        <v>8</v>
      </c>
      <c r="AU90" s="101">
        <f t="shared" si="69"/>
        <v>0</v>
      </c>
      <c r="AV90" s="102">
        <v>1495.72</v>
      </c>
      <c r="AW90" s="100">
        <v>8</v>
      </c>
      <c r="AX90" s="101">
        <f t="shared" si="70"/>
        <v>0</v>
      </c>
      <c r="AY90" s="102">
        <v>1560.3</v>
      </c>
      <c r="AZ90" s="100">
        <v>8</v>
      </c>
      <c r="BA90" s="101">
        <f t="shared" si="71"/>
        <v>0</v>
      </c>
      <c r="BB90" s="102">
        <v>1671.84</v>
      </c>
      <c r="BC90" s="100">
        <v>8</v>
      </c>
      <c r="BD90" s="101">
        <f t="shared" si="72"/>
        <v>0</v>
      </c>
      <c r="BE90" s="99">
        <v>1733.96</v>
      </c>
      <c r="BF90" s="100">
        <v>8</v>
      </c>
      <c r="BG90" s="101">
        <f t="shared" si="73"/>
        <v>0</v>
      </c>
      <c r="BI90" s="80">
        <f t="shared" si="76"/>
        <v>0</v>
      </c>
      <c r="BJ90" s="80">
        <f t="shared" si="76"/>
        <v>0</v>
      </c>
      <c r="BK90" s="80">
        <f t="shared" si="76"/>
        <v>0</v>
      </c>
      <c r="BL90" s="80">
        <f t="shared" si="76"/>
        <v>0</v>
      </c>
      <c r="BM90" s="80">
        <f t="shared" si="76"/>
        <v>0</v>
      </c>
      <c r="BN90" s="80">
        <f t="shared" si="76"/>
        <v>0</v>
      </c>
      <c r="BO90" s="80">
        <f t="shared" si="76"/>
        <v>0</v>
      </c>
      <c r="BP90" s="80">
        <f t="shared" si="76"/>
        <v>0</v>
      </c>
      <c r="BQ90" s="80">
        <f t="shared" si="76"/>
        <v>0</v>
      </c>
      <c r="BR90" s="80">
        <f t="shared" si="76"/>
        <v>0</v>
      </c>
      <c r="BS90" s="80">
        <f t="shared" si="77"/>
        <v>0</v>
      </c>
      <c r="BT90" s="80">
        <f t="shared" si="77"/>
        <v>0</v>
      </c>
      <c r="BU90" s="80">
        <f t="shared" si="77"/>
        <v>0</v>
      </c>
      <c r="BV90" s="80">
        <f t="shared" si="77"/>
        <v>0</v>
      </c>
      <c r="BW90" s="80">
        <f t="shared" si="77"/>
        <v>0</v>
      </c>
      <c r="BX90" s="80">
        <f t="shared" si="77"/>
        <v>0</v>
      </c>
      <c r="BY90" s="80">
        <f t="shared" si="77"/>
        <v>0</v>
      </c>
      <c r="BZ90" s="80">
        <f t="shared" si="77"/>
        <v>0</v>
      </c>
      <c r="CA90" s="80">
        <f t="shared" si="77"/>
        <v>0</v>
      </c>
      <c r="CB90" s="81"/>
      <c r="CC90" s="81"/>
      <c r="CD90" s="90" t="s">
        <v>593</v>
      </c>
      <c r="CE90" s="90" t="s">
        <v>594</v>
      </c>
      <c r="CF90" s="90" t="s">
        <v>595</v>
      </c>
      <c r="CG90" s="90" t="s">
        <v>596</v>
      </c>
      <c r="CH90" s="90" t="s">
        <v>597</v>
      </c>
      <c r="CI90" s="90" t="s">
        <v>598</v>
      </c>
      <c r="CJ90" s="65" t="s">
        <v>599</v>
      </c>
      <c r="CK90" s="65" t="s">
        <v>600</v>
      </c>
      <c r="CL90" s="65" t="s">
        <v>601</v>
      </c>
      <c r="CM90" s="65" t="s">
        <v>602</v>
      </c>
      <c r="CN90" s="65" t="s">
        <v>603</v>
      </c>
      <c r="CO90" s="65" t="s">
        <v>604</v>
      </c>
      <c r="CP90" s="65" t="s">
        <v>605</v>
      </c>
      <c r="CQ90" s="65" t="s">
        <v>606</v>
      </c>
      <c r="CR90" s="65" t="s">
        <v>607</v>
      </c>
      <c r="CS90" s="65" t="s">
        <v>608</v>
      </c>
      <c r="CT90" s="65" t="s">
        <v>609</v>
      </c>
      <c r="CU90" s="65" t="s">
        <v>610</v>
      </c>
      <c r="CV90" s="65" t="s">
        <v>611</v>
      </c>
      <c r="CW90" s="82"/>
    </row>
    <row r="91" spans="1:101" ht="19.25" customHeight="1" x14ac:dyDescent="0.2">
      <c r="A91" s="140"/>
      <c r="B91" s="103" t="s">
        <v>39</v>
      </c>
      <c r="C91" s="104">
        <v>253.6</v>
      </c>
      <c r="D91" s="105">
        <v>6</v>
      </c>
      <c r="E91" s="106">
        <f t="shared" si="58"/>
        <v>0</v>
      </c>
      <c r="F91" s="104">
        <v>320.64999999999998</v>
      </c>
      <c r="G91" s="105">
        <v>6</v>
      </c>
      <c r="H91" s="106">
        <f t="shared" si="59"/>
        <v>0</v>
      </c>
      <c r="I91" s="104">
        <v>387.71</v>
      </c>
      <c r="J91" s="105">
        <v>6</v>
      </c>
      <c r="K91" s="107">
        <f t="shared" si="60"/>
        <v>0</v>
      </c>
      <c r="L91" s="104">
        <v>511.07</v>
      </c>
      <c r="M91" s="105">
        <v>6</v>
      </c>
      <c r="N91" s="107">
        <f t="shared" si="61"/>
        <v>0</v>
      </c>
      <c r="O91" s="104">
        <v>529.54999999999995</v>
      </c>
      <c r="P91" s="105">
        <v>6</v>
      </c>
      <c r="Q91" s="107">
        <f>TRUNC(IF($J$7=0,O91*$I$7,(O91*$I$7)+BM91),2)</f>
        <v>0</v>
      </c>
      <c r="R91" s="104">
        <v>607.91</v>
      </c>
      <c r="S91" s="105">
        <v>6</v>
      </c>
      <c r="T91" s="107">
        <f>TRUNC(IF($J$7=0,R91*$I$7,(R91*$I$7)+BN91),2)</f>
        <v>0</v>
      </c>
      <c r="U91" s="104">
        <v>684.42</v>
      </c>
      <c r="V91" s="105">
        <v>8</v>
      </c>
      <c r="W91" s="107">
        <f>TRUNC(IF($J$7=0,U91*$I$7,(U91*$I$7)+BO91),2)</f>
        <v>0</v>
      </c>
      <c r="X91" s="104">
        <v>764.3</v>
      </c>
      <c r="Y91" s="105">
        <v>8</v>
      </c>
      <c r="Z91" s="107">
        <f t="shared" si="62"/>
        <v>0</v>
      </c>
      <c r="AA91" s="104">
        <v>970.26</v>
      </c>
      <c r="AB91" s="105">
        <v>4</v>
      </c>
      <c r="AC91" s="107">
        <f t="shared" si="63"/>
        <v>0</v>
      </c>
      <c r="AD91" s="104">
        <v>938.76</v>
      </c>
      <c r="AE91" s="105">
        <v>8</v>
      </c>
      <c r="AF91" s="107">
        <f t="shared" si="64"/>
        <v>0</v>
      </c>
      <c r="AG91" s="104">
        <v>1029.1600000000001</v>
      </c>
      <c r="AH91" s="105">
        <v>8</v>
      </c>
      <c r="AI91" s="107">
        <f t="shared" si="65"/>
        <v>0</v>
      </c>
      <c r="AJ91" s="104">
        <v>1178.8599999999999</v>
      </c>
      <c r="AK91" s="105">
        <v>6</v>
      </c>
      <c r="AL91" s="107">
        <f t="shared" si="66"/>
        <v>0</v>
      </c>
      <c r="AM91" s="104">
        <v>1252.55</v>
      </c>
      <c r="AN91" s="105">
        <v>8</v>
      </c>
      <c r="AO91" s="107">
        <f t="shared" si="67"/>
        <v>0</v>
      </c>
      <c r="AP91" s="104">
        <v>1362.14</v>
      </c>
      <c r="AQ91" s="105">
        <v>8</v>
      </c>
      <c r="AR91" s="107">
        <f t="shared" si="68"/>
        <v>0</v>
      </c>
      <c r="AS91" s="104">
        <v>1431.48</v>
      </c>
      <c r="AT91" s="105">
        <v>8</v>
      </c>
      <c r="AU91" s="107">
        <f t="shared" si="69"/>
        <v>0</v>
      </c>
      <c r="AV91" s="104">
        <v>1543.76</v>
      </c>
      <c r="AW91" s="105">
        <v>8</v>
      </c>
      <c r="AX91" s="107">
        <f t="shared" si="70"/>
        <v>0</v>
      </c>
      <c r="AY91" s="104">
        <v>1610.42</v>
      </c>
      <c r="AZ91" s="105">
        <v>8</v>
      </c>
      <c r="BA91" s="107">
        <f t="shared" si="71"/>
        <v>0</v>
      </c>
      <c r="BB91" s="104">
        <v>1727.05</v>
      </c>
      <c r="BC91" s="105">
        <v>8</v>
      </c>
      <c r="BD91" s="107">
        <f t="shared" si="72"/>
        <v>0</v>
      </c>
      <c r="BE91" s="104">
        <v>1792.66</v>
      </c>
      <c r="BF91" s="105">
        <v>6</v>
      </c>
      <c r="BG91" s="108">
        <f t="shared" si="73"/>
        <v>0</v>
      </c>
      <c r="BI91" s="89">
        <f t="shared" si="76"/>
        <v>0</v>
      </c>
      <c r="BJ91" s="89">
        <f t="shared" si="76"/>
        <v>0</v>
      </c>
      <c r="BK91" s="89">
        <f t="shared" si="76"/>
        <v>0</v>
      </c>
      <c r="BL91" s="89">
        <f t="shared" si="76"/>
        <v>0</v>
      </c>
      <c r="BM91" s="89">
        <f t="shared" si="76"/>
        <v>0</v>
      </c>
      <c r="BN91" s="89">
        <f t="shared" si="76"/>
        <v>0</v>
      </c>
      <c r="BO91" s="89">
        <f t="shared" si="76"/>
        <v>0</v>
      </c>
      <c r="BP91" s="89">
        <f t="shared" si="76"/>
        <v>0</v>
      </c>
      <c r="BQ91" s="89">
        <f t="shared" si="76"/>
        <v>0</v>
      </c>
      <c r="BR91" s="89">
        <f t="shared" si="76"/>
        <v>0</v>
      </c>
      <c r="BS91" s="89">
        <f t="shared" si="77"/>
        <v>0</v>
      </c>
      <c r="BT91" s="89">
        <f t="shared" si="77"/>
        <v>0</v>
      </c>
      <c r="BU91" s="89">
        <f t="shared" si="77"/>
        <v>0</v>
      </c>
      <c r="BV91" s="89">
        <f t="shared" si="77"/>
        <v>0</v>
      </c>
      <c r="BW91" s="89">
        <f t="shared" si="77"/>
        <v>0</v>
      </c>
      <c r="BX91" s="89">
        <f t="shared" si="77"/>
        <v>0</v>
      </c>
      <c r="BY91" s="89">
        <f t="shared" si="77"/>
        <v>0</v>
      </c>
      <c r="BZ91" s="89">
        <f t="shared" si="77"/>
        <v>0</v>
      </c>
      <c r="CA91" s="89">
        <f t="shared" si="77"/>
        <v>0</v>
      </c>
      <c r="CB91" s="81"/>
      <c r="CC91" s="81"/>
      <c r="CD91" s="90" t="s">
        <v>612</v>
      </c>
      <c r="CE91" s="90" t="s">
        <v>613</v>
      </c>
      <c r="CF91" s="90" t="s">
        <v>614</v>
      </c>
      <c r="CG91" s="90" t="s">
        <v>615</v>
      </c>
      <c r="CH91" s="90" t="s">
        <v>616</v>
      </c>
      <c r="CI91" s="90" t="s">
        <v>617</v>
      </c>
      <c r="CJ91" s="65" t="s">
        <v>618</v>
      </c>
      <c r="CK91" s="65" t="s">
        <v>619</v>
      </c>
      <c r="CL91" s="65" t="s">
        <v>620</v>
      </c>
      <c r="CM91" s="65" t="s">
        <v>621</v>
      </c>
      <c r="CN91" s="65" t="s">
        <v>622</v>
      </c>
      <c r="CO91" s="65" t="s">
        <v>623</v>
      </c>
      <c r="CP91" s="65" t="s">
        <v>624</v>
      </c>
      <c r="CQ91" s="65" t="s">
        <v>625</v>
      </c>
      <c r="CR91" s="65" t="s">
        <v>626</v>
      </c>
      <c r="CS91" s="65" t="s">
        <v>627</v>
      </c>
      <c r="CT91" s="65" t="s">
        <v>628</v>
      </c>
      <c r="CU91" s="65" t="s">
        <v>629</v>
      </c>
      <c r="CV91" s="65" t="s">
        <v>630</v>
      </c>
      <c r="CW91" s="82"/>
    </row>
    <row r="92" spans="1:101" ht="19.25" customHeight="1" x14ac:dyDescent="0.2">
      <c r="A92" s="140"/>
      <c r="B92" s="103" t="s">
        <v>40</v>
      </c>
      <c r="C92" s="104">
        <v>290.45999999999998</v>
      </c>
      <c r="D92" s="105">
        <v>6</v>
      </c>
      <c r="E92" s="106">
        <f t="shared" si="58"/>
        <v>0</v>
      </c>
      <c r="F92" s="104">
        <v>351.31</v>
      </c>
      <c r="G92" s="105">
        <v>6</v>
      </c>
      <c r="H92" s="106">
        <f t="shared" si="59"/>
        <v>0</v>
      </c>
      <c r="I92" s="104">
        <v>477.63</v>
      </c>
      <c r="J92" s="105">
        <v>6</v>
      </c>
      <c r="K92" s="107">
        <f t="shared" si="60"/>
        <v>0</v>
      </c>
      <c r="L92" s="104">
        <v>584.47</v>
      </c>
      <c r="M92" s="105">
        <v>6</v>
      </c>
      <c r="N92" s="107">
        <f t="shared" si="61"/>
        <v>0</v>
      </c>
      <c r="O92" s="104">
        <v>691.31</v>
      </c>
      <c r="P92" s="105">
        <v>6</v>
      </c>
      <c r="Q92" s="107">
        <f>TRUNC(IF($J$7=0,O92*$I$7,(O92*$I$7)+BM92),2)</f>
        <v>0</v>
      </c>
      <c r="R92" s="104">
        <v>793.39</v>
      </c>
      <c r="S92" s="105">
        <v>8</v>
      </c>
      <c r="T92" s="107">
        <f>TRUNC(IF($J$7=0,R92*$I$7,(R92*$I$7)+BN92),2)</f>
        <v>0</v>
      </c>
      <c r="U92" s="104">
        <v>762.32</v>
      </c>
      <c r="V92" s="105">
        <v>8</v>
      </c>
      <c r="W92" s="107">
        <f>TRUNC(IF($J$7=0,U92*$I$7,(U92*$I$7)+BO92),2)</f>
        <v>0</v>
      </c>
      <c r="X92" s="104">
        <v>847.54</v>
      </c>
      <c r="Y92" s="105">
        <v>8</v>
      </c>
      <c r="Z92" s="107">
        <f t="shared" si="62"/>
        <v>0</v>
      </c>
      <c r="AA92" s="104">
        <v>1113.9100000000001</v>
      </c>
      <c r="AB92" s="105">
        <v>8</v>
      </c>
      <c r="AC92" s="107">
        <f t="shared" si="63"/>
        <v>0</v>
      </c>
      <c r="AD92" s="104">
        <v>1095.3699999999999</v>
      </c>
      <c r="AE92" s="105">
        <v>8</v>
      </c>
      <c r="AF92" s="107">
        <f t="shared" si="64"/>
        <v>0</v>
      </c>
      <c r="AG92" s="104">
        <v>1208.57</v>
      </c>
      <c r="AH92" s="105">
        <v>8</v>
      </c>
      <c r="AI92" s="107">
        <f t="shared" si="65"/>
        <v>0</v>
      </c>
      <c r="AJ92" s="104">
        <v>1383.88</v>
      </c>
      <c r="AK92" s="105">
        <v>6</v>
      </c>
      <c r="AL92" s="107">
        <f t="shared" si="66"/>
        <v>0</v>
      </c>
      <c r="AM92" s="104">
        <v>1469.94</v>
      </c>
      <c r="AN92" s="105">
        <v>8</v>
      </c>
      <c r="AO92" s="107">
        <f t="shared" si="67"/>
        <v>0</v>
      </c>
      <c r="AP92" s="104">
        <v>1598.57</v>
      </c>
      <c r="AQ92" s="105">
        <v>8</v>
      </c>
      <c r="AR92" s="107">
        <f t="shared" si="68"/>
        <v>0</v>
      </c>
      <c r="AS92" s="104">
        <v>1679.94</v>
      </c>
      <c r="AT92" s="105">
        <v>8</v>
      </c>
      <c r="AU92" s="107">
        <f t="shared" si="69"/>
        <v>0</v>
      </c>
      <c r="AV92" s="104">
        <v>1811.71</v>
      </c>
      <c r="AW92" s="105">
        <v>8</v>
      </c>
      <c r="AX92" s="107">
        <f t="shared" si="70"/>
        <v>0</v>
      </c>
      <c r="AY92" s="104">
        <v>1889.93</v>
      </c>
      <c r="AZ92" s="105">
        <v>8</v>
      </c>
      <c r="BA92" s="107">
        <f t="shared" si="71"/>
        <v>0</v>
      </c>
      <c r="BB92" s="104">
        <v>2026.39</v>
      </c>
      <c r="BC92" s="105">
        <v>8</v>
      </c>
      <c r="BD92" s="107">
        <f t="shared" si="72"/>
        <v>0</v>
      </c>
      <c r="BE92" s="104">
        <v>2102.96</v>
      </c>
      <c r="BF92" s="105">
        <v>8</v>
      </c>
      <c r="BG92" s="108">
        <f t="shared" si="73"/>
        <v>0</v>
      </c>
      <c r="BI92" s="89">
        <f t="shared" si="76"/>
        <v>0</v>
      </c>
      <c r="BJ92" s="89">
        <f t="shared" si="76"/>
        <v>0</v>
      </c>
      <c r="BK92" s="89">
        <f t="shared" si="76"/>
        <v>0</v>
      </c>
      <c r="BL92" s="89">
        <f t="shared" si="76"/>
        <v>0</v>
      </c>
      <c r="BM92" s="89">
        <f t="shared" si="76"/>
        <v>0</v>
      </c>
      <c r="BN92" s="89">
        <f t="shared" si="76"/>
        <v>0</v>
      </c>
      <c r="BO92" s="89">
        <f t="shared" si="76"/>
        <v>0</v>
      </c>
      <c r="BP92" s="89">
        <f t="shared" si="76"/>
        <v>0</v>
      </c>
      <c r="BQ92" s="89">
        <f t="shared" si="76"/>
        <v>0</v>
      </c>
      <c r="BR92" s="89">
        <f t="shared" si="76"/>
        <v>0</v>
      </c>
      <c r="BS92" s="89">
        <f t="shared" si="77"/>
        <v>0</v>
      </c>
      <c r="BT92" s="89">
        <f t="shared" si="77"/>
        <v>0</v>
      </c>
      <c r="BU92" s="89">
        <f t="shared" si="77"/>
        <v>0</v>
      </c>
      <c r="BV92" s="89">
        <f t="shared" si="77"/>
        <v>0</v>
      </c>
      <c r="BW92" s="89">
        <f t="shared" si="77"/>
        <v>0</v>
      </c>
      <c r="BX92" s="89">
        <f t="shared" si="77"/>
        <v>0</v>
      </c>
      <c r="BY92" s="89">
        <f t="shared" si="77"/>
        <v>0</v>
      </c>
      <c r="BZ92" s="89">
        <f t="shared" si="77"/>
        <v>0</v>
      </c>
      <c r="CA92" s="89">
        <f t="shared" si="77"/>
        <v>0</v>
      </c>
      <c r="CB92" s="81"/>
      <c r="CC92" s="81"/>
      <c r="CD92" s="90" t="s">
        <v>631</v>
      </c>
      <c r="CE92" s="90" t="s">
        <v>632</v>
      </c>
      <c r="CF92" s="90" t="s">
        <v>633</v>
      </c>
      <c r="CG92" s="90" t="s">
        <v>634</v>
      </c>
      <c r="CH92" s="90" t="s">
        <v>635</v>
      </c>
      <c r="CI92" s="90" t="s">
        <v>636</v>
      </c>
      <c r="CJ92" s="65" t="s">
        <v>637</v>
      </c>
      <c r="CK92" s="65" t="s">
        <v>638</v>
      </c>
      <c r="CL92" s="65" t="s">
        <v>639</v>
      </c>
      <c r="CM92" s="65" t="s">
        <v>640</v>
      </c>
      <c r="CN92" s="65" t="s">
        <v>641</v>
      </c>
      <c r="CO92" s="65" t="s">
        <v>642</v>
      </c>
      <c r="CP92" s="65" t="s">
        <v>643</v>
      </c>
      <c r="CQ92" s="65" t="s">
        <v>644</v>
      </c>
      <c r="CR92" s="65" t="s">
        <v>645</v>
      </c>
      <c r="CS92" s="65" t="s">
        <v>646</v>
      </c>
      <c r="CT92" s="65" t="s">
        <v>647</v>
      </c>
      <c r="CU92" s="65" t="s">
        <v>648</v>
      </c>
      <c r="CV92" s="65" t="s">
        <v>649</v>
      </c>
      <c r="CW92" s="82"/>
    </row>
    <row r="93" spans="1:101" ht="19.25" customHeight="1" x14ac:dyDescent="0.2">
      <c r="A93" s="141"/>
      <c r="B93" s="109" t="s">
        <v>41</v>
      </c>
      <c r="C93" s="110">
        <v>342.31</v>
      </c>
      <c r="D93" s="111">
        <v>6</v>
      </c>
      <c r="E93" s="112">
        <f t="shared" si="58"/>
        <v>0</v>
      </c>
      <c r="F93" s="110">
        <v>425.72</v>
      </c>
      <c r="G93" s="111">
        <v>6</v>
      </c>
      <c r="H93" s="112">
        <f t="shared" si="59"/>
        <v>0</v>
      </c>
      <c r="I93" s="110">
        <v>577.58000000000004</v>
      </c>
      <c r="J93" s="111">
        <v>6</v>
      </c>
      <c r="K93" s="113">
        <f t="shared" si="60"/>
        <v>0</v>
      </c>
      <c r="L93" s="110">
        <v>709.41</v>
      </c>
      <c r="M93" s="111">
        <v>6</v>
      </c>
      <c r="N93" s="113">
        <f t="shared" si="61"/>
        <v>0</v>
      </c>
      <c r="O93" s="110">
        <v>841.24</v>
      </c>
      <c r="P93" s="111">
        <v>6</v>
      </c>
      <c r="Q93" s="113">
        <f>TRUNC(IF($J$7=0,O93*$I$7,(O93*$I$7)+BM93),2)</f>
        <v>0</v>
      </c>
      <c r="R93" s="110">
        <v>968.31</v>
      </c>
      <c r="S93" s="111">
        <v>8</v>
      </c>
      <c r="T93" s="113">
        <f>TRUNC(IF($J$7=0,R93*$I$7,(R93*$I$7)+BN93),2)</f>
        <v>0</v>
      </c>
      <c r="U93" s="110">
        <v>953.7</v>
      </c>
      <c r="V93" s="111">
        <v>8</v>
      </c>
      <c r="W93" s="113">
        <f>TRUNC(IF($J$7=0,U93*$I$7,(U93*$I$7)+BO93),2)</f>
        <v>0</v>
      </c>
      <c r="X93" s="110">
        <v>1062.5</v>
      </c>
      <c r="Y93" s="111">
        <v>8</v>
      </c>
      <c r="Z93" s="113">
        <f t="shared" si="62"/>
        <v>0</v>
      </c>
      <c r="AA93" s="110">
        <v>1363.79</v>
      </c>
      <c r="AB93" s="111">
        <v>8</v>
      </c>
      <c r="AC93" s="113">
        <f t="shared" si="63"/>
        <v>0</v>
      </c>
      <c r="AD93" s="110">
        <v>1365.8</v>
      </c>
      <c r="AE93" s="111">
        <v>8</v>
      </c>
      <c r="AF93" s="113">
        <f t="shared" si="64"/>
        <v>0</v>
      </c>
      <c r="AG93" s="110">
        <v>1502.34</v>
      </c>
      <c r="AH93" s="111">
        <v>8</v>
      </c>
      <c r="AI93" s="113">
        <f t="shared" si="65"/>
        <v>0</v>
      </c>
      <c r="AJ93" s="110">
        <v>1715.82</v>
      </c>
      <c r="AK93" s="111">
        <v>8</v>
      </c>
      <c r="AL93" s="113">
        <f t="shared" si="66"/>
        <v>0</v>
      </c>
      <c r="AM93" s="110">
        <v>1820.81</v>
      </c>
      <c r="AN93" s="111">
        <v>8</v>
      </c>
      <c r="AO93" s="113">
        <f t="shared" si="67"/>
        <v>0</v>
      </c>
      <c r="AP93" s="110">
        <v>1980.13</v>
      </c>
      <c r="AQ93" s="111">
        <v>8</v>
      </c>
      <c r="AR93" s="113">
        <f t="shared" si="68"/>
        <v>0</v>
      </c>
      <c r="AS93" s="110">
        <v>2080.9299999999998</v>
      </c>
      <c r="AT93" s="111">
        <v>8</v>
      </c>
      <c r="AU93" s="113">
        <f t="shared" si="69"/>
        <v>0</v>
      </c>
      <c r="AV93" s="110">
        <v>2244.16</v>
      </c>
      <c r="AW93" s="111">
        <v>8</v>
      </c>
      <c r="AX93" s="113">
        <f t="shared" si="70"/>
        <v>0</v>
      </c>
      <c r="AY93" s="110">
        <v>2341.04</v>
      </c>
      <c r="AZ93" s="111">
        <v>8</v>
      </c>
      <c r="BA93" s="113">
        <f t="shared" si="71"/>
        <v>0</v>
      </c>
      <c r="BB93" s="110">
        <v>2508.4699999999998</v>
      </c>
      <c r="BC93" s="111">
        <v>8</v>
      </c>
      <c r="BD93" s="113">
        <f t="shared" si="72"/>
        <v>0</v>
      </c>
      <c r="BE93" s="110">
        <v>2601.7399999999998</v>
      </c>
      <c r="BF93" s="111">
        <v>8</v>
      </c>
      <c r="BG93" s="114">
        <f t="shared" si="73"/>
        <v>0</v>
      </c>
      <c r="BI93" s="97">
        <f t="shared" si="76"/>
        <v>0</v>
      </c>
      <c r="BJ93" s="97">
        <f t="shared" si="76"/>
        <v>0</v>
      </c>
      <c r="BK93" s="97">
        <f t="shared" si="76"/>
        <v>0</v>
      </c>
      <c r="BL93" s="97">
        <f t="shared" si="76"/>
        <v>0</v>
      </c>
      <c r="BM93" s="97">
        <f t="shared" si="76"/>
        <v>0</v>
      </c>
      <c r="BN93" s="97">
        <f t="shared" si="76"/>
        <v>0</v>
      </c>
      <c r="BO93" s="97">
        <f t="shared" si="76"/>
        <v>0</v>
      </c>
      <c r="BP93" s="97">
        <f t="shared" si="76"/>
        <v>0</v>
      </c>
      <c r="BQ93" s="97">
        <f t="shared" si="76"/>
        <v>0</v>
      </c>
      <c r="BR93" s="97">
        <f t="shared" si="76"/>
        <v>0</v>
      </c>
      <c r="BS93" s="97">
        <f t="shared" si="77"/>
        <v>0</v>
      </c>
      <c r="BT93" s="97">
        <f t="shared" si="77"/>
        <v>0</v>
      </c>
      <c r="BU93" s="97">
        <f t="shared" si="77"/>
        <v>0</v>
      </c>
      <c r="BV93" s="97">
        <f t="shared" si="77"/>
        <v>0</v>
      </c>
      <c r="BW93" s="97">
        <f t="shared" si="77"/>
        <v>0</v>
      </c>
      <c r="BX93" s="97">
        <f t="shared" si="77"/>
        <v>0</v>
      </c>
      <c r="BY93" s="97">
        <f t="shared" si="77"/>
        <v>0</v>
      </c>
      <c r="BZ93" s="97">
        <f t="shared" si="77"/>
        <v>0</v>
      </c>
      <c r="CA93" s="97">
        <f t="shared" si="77"/>
        <v>0</v>
      </c>
      <c r="CB93" s="81"/>
      <c r="CC93" s="81"/>
      <c r="CD93" s="90" t="s">
        <v>650</v>
      </c>
      <c r="CE93" s="90" t="s">
        <v>651</v>
      </c>
      <c r="CF93" s="90" t="s">
        <v>652</v>
      </c>
      <c r="CG93" s="90" t="s">
        <v>653</v>
      </c>
      <c r="CH93" s="90" t="s">
        <v>654</v>
      </c>
      <c r="CI93" s="90" t="s">
        <v>655</v>
      </c>
      <c r="CJ93" s="65" t="s">
        <v>656</v>
      </c>
      <c r="CK93" s="65" t="s">
        <v>657</v>
      </c>
      <c r="CL93" s="65" t="s">
        <v>658</v>
      </c>
      <c r="CM93" s="65" t="s">
        <v>659</v>
      </c>
      <c r="CN93" s="65" t="s">
        <v>660</v>
      </c>
      <c r="CO93" s="65" t="s">
        <v>661</v>
      </c>
      <c r="CP93" s="65" t="s">
        <v>662</v>
      </c>
      <c r="CQ93" s="65" t="s">
        <v>663</v>
      </c>
      <c r="CR93" s="65" t="s">
        <v>664</v>
      </c>
      <c r="CS93" s="65" t="s">
        <v>665</v>
      </c>
      <c r="CT93" s="65" t="s">
        <v>666</v>
      </c>
      <c r="CU93" s="65" t="s">
        <v>667</v>
      </c>
      <c r="CV93" s="65" t="s">
        <v>668</v>
      </c>
      <c r="CW93" s="82"/>
    </row>
    <row r="94" spans="1:101" ht="19.25" customHeight="1" x14ac:dyDescent="0.2">
      <c r="A94" s="136" t="s">
        <v>57</v>
      </c>
      <c r="B94" s="75" t="s">
        <v>58</v>
      </c>
      <c r="C94" s="76">
        <v>326.24</v>
      </c>
      <c r="D94" s="77">
        <v>6</v>
      </c>
      <c r="E94" s="78">
        <f t="shared" si="58"/>
        <v>0</v>
      </c>
      <c r="F94" s="76">
        <v>420.44</v>
      </c>
      <c r="G94" s="77">
        <v>6</v>
      </c>
      <c r="H94" s="78">
        <f t="shared" si="59"/>
        <v>0</v>
      </c>
      <c r="I94" s="76">
        <v>514.63</v>
      </c>
      <c r="J94" s="77">
        <v>6</v>
      </c>
      <c r="K94" s="78">
        <f t="shared" si="60"/>
        <v>0</v>
      </c>
      <c r="L94" s="76">
        <v>589.85</v>
      </c>
      <c r="M94" s="77">
        <v>6</v>
      </c>
      <c r="N94" s="78">
        <f t="shared" si="61"/>
        <v>0</v>
      </c>
      <c r="O94" s="76">
        <v>685.24</v>
      </c>
      <c r="P94" s="77">
        <v>6</v>
      </c>
      <c r="Q94" s="78">
        <f>TRUNC(IF($J$7=0,O94*$I$7,(O94*$I$7)+BM94),2)</f>
        <v>0</v>
      </c>
      <c r="R94" s="76">
        <v>790.92</v>
      </c>
      <c r="S94" s="77">
        <v>6</v>
      </c>
      <c r="T94" s="78">
        <f>TRUNC(IF($J$7=0,R94*$I$7,(R94*$I$7)+BN94),2)</f>
        <v>0</v>
      </c>
      <c r="U94" s="76">
        <v>893.2</v>
      </c>
      <c r="V94" s="77">
        <v>8</v>
      </c>
      <c r="W94" s="78">
        <f>TRUNC(IF($J$7=0,U94*$I$7,(U94*$I$7)+BO94),2)</f>
        <v>0</v>
      </c>
      <c r="X94" s="76">
        <v>990.78</v>
      </c>
      <c r="Y94" s="77">
        <v>8</v>
      </c>
      <c r="Z94" s="78">
        <f t="shared" si="62"/>
        <v>0</v>
      </c>
      <c r="AA94" s="79">
        <v>1065.8800000000001</v>
      </c>
      <c r="AB94" s="77">
        <v>8</v>
      </c>
      <c r="AC94" s="78">
        <f t="shared" si="63"/>
        <v>0</v>
      </c>
      <c r="AD94" s="125" t="s">
        <v>59</v>
      </c>
      <c r="AE94" s="77" t="s">
        <v>59</v>
      </c>
      <c r="AF94" s="78" t="s">
        <v>59</v>
      </c>
      <c r="AG94" s="125" t="s">
        <v>59</v>
      </c>
      <c r="AH94" s="77" t="s">
        <v>59</v>
      </c>
      <c r="AI94" s="78" t="s">
        <v>59</v>
      </c>
      <c r="AJ94" s="125" t="s">
        <v>59</v>
      </c>
      <c r="AK94" s="77" t="s">
        <v>59</v>
      </c>
      <c r="AL94" s="78" t="s">
        <v>59</v>
      </c>
      <c r="AM94" s="125" t="s">
        <v>59</v>
      </c>
      <c r="AN94" s="77" t="s">
        <v>59</v>
      </c>
      <c r="AO94" s="78" t="s">
        <v>59</v>
      </c>
      <c r="AP94" s="125" t="s">
        <v>59</v>
      </c>
      <c r="AQ94" s="77" t="s">
        <v>59</v>
      </c>
      <c r="AR94" s="78" t="s">
        <v>59</v>
      </c>
      <c r="AS94" s="125" t="s">
        <v>59</v>
      </c>
      <c r="AT94" s="77" t="s">
        <v>59</v>
      </c>
      <c r="AU94" s="78" t="s">
        <v>59</v>
      </c>
      <c r="AV94" s="125" t="s">
        <v>59</v>
      </c>
      <c r="AW94" s="77" t="s">
        <v>59</v>
      </c>
      <c r="AX94" s="78" t="s">
        <v>59</v>
      </c>
      <c r="AY94" s="125" t="s">
        <v>59</v>
      </c>
      <c r="AZ94" s="77" t="s">
        <v>59</v>
      </c>
      <c r="BA94" s="78" t="s">
        <v>59</v>
      </c>
      <c r="BB94" s="125" t="s">
        <v>59</v>
      </c>
      <c r="BC94" s="77" t="s">
        <v>59</v>
      </c>
      <c r="BD94" s="78" t="s">
        <v>59</v>
      </c>
      <c r="BE94" s="126" t="s">
        <v>59</v>
      </c>
      <c r="BF94" s="77" t="s">
        <v>59</v>
      </c>
      <c r="BG94" s="78" t="s">
        <v>59</v>
      </c>
      <c r="BI94" s="80">
        <f t="shared" si="76"/>
        <v>0</v>
      </c>
      <c r="BJ94" s="80">
        <f t="shared" si="76"/>
        <v>0</v>
      </c>
      <c r="BK94" s="80">
        <f t="shared" si="76"/>
        <v>0</v>
      </c>
      <c r="BL94" s="80">
        <f t="shared" si="76"/>
        <v>0</v>
      </c>
      <c r="BM94" s="80">
        <f t="shared" si="76"/>
        <v>0</v>
      </c>
      <c r="BN94" s="80">
        <f t="shared" si="76"/>
        <v>0</v>
      </c>
      <c r="BO94" s="80">
        <f t="shared" si="76"/>
        <v>0</v>
      </c>
      <c r="BP94" s="80">
        <f t="shared" si="76"/>
        <v>0</v>
      </c>
      <c r="BQ94" s="80">
        <f t="shared" si="76"/>
        <v>0</v>
      </c>
      <c r="BR94" s="80">
        <f t="shared" si="76"/>
        <v>0</v>
      </c>
      <c r="BS94" s="80">
        <f t="shared" si="77"/>
        <v>0</v>
      </c>
      <c r="BT94" s="80">
        <f t="shared" si="77"/>
        <v>0</v>
      </c>
      <c r="BU94" s="80">
        <f t="shared" si="77"/>
        <v>0</v>
      </c>
      <c r="BV94" s="80">
        <f t="shared" si="77"/>
        <v>0</v>
      </c>
      <c r="BW94" s="80">
        <f t="shared" si="77"/>
        <v>0</v>
      </c>
      <c r="BX94" s="80">
        <f t="shared" si="77"/>
        <v>0</v>
      </c>
      <c r="BY94" s="80">
        <f t="shared" si="77"/>
        <v>0</v>
      </c>
      <c r="BZ94" s="80">
        <f t="shared" si="77"/>
        <v>0</v>
      </c>
      <c r="CA94" s="80">
        <f t="shared" si="77"/>
        <v>0</v>
      </c>
      <c r="CB94" s="81"/>
      <c r="CC94" s="81"/>
      <c r="CD94" s="90" t="s">
        <v>669</v>
      </c>
      <c r="CE94" s="90" t="s">
        <v>670</v>
      </c>
      <c r="CF94" s="90" t="s">
        <v>671</v>
      </c>
      <c r="CG94" s="90" t="s">
        <v>672</v>
      </c>
      <c r="CH94" s="90" t="s">
        <v>673</v>
      </c>
      <c r="CI94" s="90" t="s">
        <v>674</v>
      </c>
      <c r="CJ94" s="65" t="s">
        <v>675</v>
      </c>
      <c r="CK94" s="65" t="s">
        <v>676</v>
      </c>
      <c r="CL94" s="65" t="s">
        <v>677</v>
      </c>
      <c r="CM94" s="65" t="s">
        <v>678</v>
      </c>
      <c r="CN94" s="65" t="s">
        <v>679</v>
      </c>
      <c r="CO94" s="65" t="s">
        <v>680</v>
      </c>
      <c r="CP94" s="65" t="s">
        <v>681</v>
      </c>
      <c r="CQ94" s="65" t="s">
        <v>682</v>
      </c>
      <c r="CR94" s="65" t="s">
        <v>683</v>
      </c>
      <c r="CS94" s="65" t="s">
        <v>684</v>
      </c>
      <c r="CT94" s="65" t="s">
        <v>685</v>
      </c>
      <c r="CU94" s="65" t="s">
        <v>686</v>
      </c>
      <c r="CV94" s="65" t="s">
        <v>687</v>
      </c>
      <c r="CW94" s="82"/>
    </row>
    <row r="95" spans="1:101" ht="19.25" customHeight="1" x14ac:dyDescent="0.2">
      <c r="A95" s="137"/>
      <c r="B95" s="83" t="s">
        <v>39</v>
      </c>
      <c r="C95" s="84">
        <v>338.11</v>
      </c>
      <c r="D95" s="85">
        <v>6</v>
      </c>
      <c r="E95" s="86">
        <f t="shared" si="58"/>
        <v>0</v>
      </c>
      <c r="F95" s="84">
        <v>427.57</v>
      </c>
      <c r="G95" s="85">
        <v>6</v>
      </c>
      <c r="H95" s="86">
        <f t="shared" si="59"/>
        <v>0</v>
      </c>
      <c r="I95" s="84">
        <v>517.04</v>
      </c>
      <c r="J95" s="85">
        <v>6</v>
      </c>
      <c r="K95" s="87">
        <f t="shared" si="60"/>
        <v>0</v>
      </c>
      <c r="L95" s="84">
        <v>601.29999999999995</v>
      </c>
      <c r="M95" s="85">
        <v>6</v>
      </c>
      <c r="N95" s="87">
        <f t="shared" si="61"/>
        <v>0</v>
      </c>
      <c r="O95" s="84">
        <v>705.49</v>
      </c>
      <c r="P95" s="85">
        <v>6</v>
      </c>
      <c r="Q95" s="87">
        <f>TRUNC(IF($J$7=0,O95*$I$7,(O95*$I$7)+BM95),2)</f>
        <v>0</v>
      </c>
      <c r="R95" s="84">
        <v>809.75</v>
      </c>
      <c r="S95" s="85">
        <v>6</v>
      </c>
      <c r="T95" s="87">
        <f>TRUNC(IF($J$7=0,R95*$I$7,(R95*$I$7)+BN95),2)</f>
        <v>0</v>
      </c>
      <c r="U95" s="84">
        <v>911.5</v>
      </c>
      <c r="V95" s="85">
        <v>8</v>
      </c>
      <c r="W95" s="87">
        <f>TRUNC(IF($J$7=0,U95*$I$7,(U95*$I$7)+BO95),2)</f>
        <v>0</v>
      </c>
      <c r="X95" s="84">
        <v>1017.8</v>
      </c>
      <c r="Y95" s="85">
        <v>8</v>
      </c>
      <c r="Z95" s="87">
        <f t="shared" si="62"/>
        <v>0</v>
      </c>
      <c r="AA95" s="84">
        <v>1092.42</v>
      </c>
      <c r="AB95" s="85">
        <v>8</v>
      </c>
      <c r="AC95" s="87">
        <f t="shared" si="63"/>
        <v>0</v>
      </c>
      <c r="AD95" s="127" t="s">
        <v>59</v>
      </c>
      <c r="AE95" s="85" t="s">
        <v>59</v>
      </c>
      <c r="AF95" s="87" t="s">
        <v>59</v>
      </c>
      <c r="AG95" s="127" t="s">
        <v>59</v>
      </c>
      <c r="AH95" s="85" t="s">
        <v>59</v>
      </c>
      <c r="AI95" s="87" t="s">
        <v>59</v>
      </c>
      <c r="AJ95" s="127" t="s">
        <v>59</v>
      </c>
      <c r="AK95" s="85" t="s">
        <v>59</v>
      </c>
      <c r="AL95" s="87" t="s">
        <v>59</v>
      </c>
      <c r="AM95" s="127" t="s">
        <v>59</v>
      </c>
      <c r="AN95" s="85" t="s">
        <v>59</v>
      </c>
      <c r="AO95" s="87" t="s">
        <v>59</v>
      </c>
      <c r="AP95" s="127" t="s">
        <v>59</v>
      </c>
      <c r="AQ95" s="85" t="s">
        <v>59</v>
      </c>
      <c r="AR95" s="87" t="s">
        <v>59</v>
      </c>
      <c r="AS95" s="127" t="s">
        <v>59</v>
      </c>
      <c r="AT95" s="85" t="s">
        <v>59</v>
      </c>
      <c r="AU95" s="87" t="s">
        <v>59</v>
      </c>
      <c r="AV95" s="127" t="s">
        <v>59</v>
      </c>
      <c r="AW95" s="85" t="s">
        <v>59</v>
      </c>
      <c r="AX95" s="87" t="s">
        <v>59</v>
      </c>
      <c r="AY95" s="127" t="s">
        <v>59</v>
      </c>
      <c r="AZ95" s="85" t="s">
        <v>59</v>
      </c>
      <c r="BA95" s="87" t="s">
        <v>59</v>
      </c>
      <c r="BB95" s="127" t="s">
        <v>59</v>
      </c>
      <c r="BC95" s="85" t="s">
        <v>59</v>
      </c>
      <c r="BD95" s="87" t="s">
        <v>59</v>
      </c>
      <c r="BE95" s="127" t="s">
        <v>59</v>
      </c>
      <c r="BF95" s="85" t="s">
        <v>59</v>
      </c>
      <c r="BG95" s="88" t="s">
        <v>59</v>
      </c>
      <c r="BI95" s="89">
        <f t="shared" si="76"/>
        <v>0</v>
      </c>
      <c r="BJ95" s="89">
        <f t="shared" si="76"/>
        <v>0</v>
      </c>
      <c r="BK95" s="89">
        <f t="shared" si="76"/>
        <v>0</v>
      </c>
      <c r="BL95" s="89">
        <f t="shared" si="76"/>
        <v>0</v>
      </c>
      <c r="BM95" s="89">
        <f t="shared" si="76"/>
        <v>0</v>
      </c>
      <c r="BN95" s="89">
        <f t="shared" si="76"/>
        <v>0</v>
      </c>
      <c r="BO95" s="89">
        <f t="shared" si="76"/>
        <v>0</v>
      </c>
      <c r="BP95" s="89">
        <f t="shared" si="76"/>
        <v>0</v>
      </c>
      <c r="BQ95" s="89">
        <f t="shared" si="76"/>
        <v>0</v>
      </c>
      <c r="BR95" s="89">
        <f t="shared" si="76"/>
        <v>0</v>
      </c>
      <c r="BS95" s="89">
        <f t="shared" si="77"/>
        <v>0</v>
      </c>
      <c r="BT95" s="89">
        <f t="shared" si="77"/>
        <v>0</v>
      </c>
      <c r="BU95" s="89">
        <f t="shared" si="77"/>
        <v>0</v>
      </c>
      <c r="BV95" s="89">
        <f t="shared" si="77"/>
        <v>0</v>
      </c>
      <c r="BW95" s="89">
        <f t="shared" si="77"/>
        <v>0</v>
      </c>
      <c r="BX95" s="89">
        <f t="shared" si="77"/>
        <v>0</v>
      </c>
      <c r="BY95" s="89">
        <f t="shared" si="77"/>
        <v>0</v>
      </c>
      <c r="BZ95" s="89">
        <f t="shared" si="77"/>
        <v>0</v>
      </c>
      <c r="CA95" s="89">
        <f t="shared" si="77"/>
        <v>0</v>
      </c>
      <c r="CB95" s="81"/>
      <c r="CC95" s="81"/>
      <c r="CD95" s="90" t="s">
        <v>688</v>
      </c>
      <c r="CE95" s="90" t="s">
        <v>689</v>
      </c>
      <c r="CF95" s="90" t="s">
        <v>690</v>
      </c>
      <c r="CG95" s="90" t="s">
        <v>691</v>
      </c>
      <c r="CH95" s="90" t="s">
        <v>692</v>
      </c>
      <c r="CI95" s="90" t="s">
        <v>693</v>
      </c>
      <c r="CJ95" s="65" t="s">
        <v>694</v>
      </c>
      <c r="CK95" s="65" t="s">
        <v>695</v>
      </c>
      <c r="CL95" s="65" t="s">
        <v>696</v>
      </c>
      <c r="CM95" s="65" t="s">
        <v>697</v>
      </c>
      <c r="CN95" s="65" t="s">
        <v>698</v>
      </c>
      <c r="CO95" s="65" t="s">
        <v>699</v>
      </c>
      <c r="CP95" s="65" t="s">
        <v>700</v>
      </c>
      <c r="CQ95" s="65" t="s">
        <v>701</v>
      </c>
      <c r="CR95" s="65" t="s">
        <v>702</v>
      </c>
      <c r="CS95" s="65" t="s">
        <v>703</v>
      </c>
      <c r="CT95" s="65" t="s">
        <v>704</v>
      </c>
      <c r="CU95" s="65" t="s">
        <v>705</v>
      </c>
      <c r="CV95" s="65" t="s">
        <v>706</v>
      </c>
      <c r="CW95" s="82"/>
    </row>
    <row r="96" spans="1:101" ht="19.25" customHeight="1" x14ac:dyDescent="0.2">
      <c r="A96" s="137"/>
      <c r="B96" s="83" t="s">
        <v>40</v>
      </c>
      <c r="C96" s="84">
        <v>387.66</v>
      </c>
      <c r="D96" s="85">
        <v>6</v>
      </c>
      <c r="E96" s="86">
        <f t="shared" si="58"/>
        <v>0</v>
      </c>
      <c r="F96" s="84">
        <v>468.74</v>
      </c>
      <c r="G96" s="85">
        <v>6</v>
      </c>
      <c r="H96" s="86">
        <f t="shared" si="59"/>
        <v>0</v>
      </c>
      <c r="I96" s="84">
        <v>549.84</v>
      </c>
      <c r="J96" s="85">
        <v>6</v>
      </c>
      <c r="K96" s="87">
        <f t="shared" si="60"/>
        <v>0</v>
      </c>
      <c r="L96" s="84">
        <v>681.03</v>
      </c>
      <c r="M96" s="85">
        <v>6</v>
      </c>
      <c r="N96" s="87">
        <f t="shared" si="61"/>
        <v>0</v>
      </c>
      <c r="O96" s="84">
        <v>812.94</v>
      </c>
      <c r="P96" s="85">
        <v>8</v>
      </c>
      <c r="Q96" s="87">
        <f>TRUNC(IF($J$7=0,O96*$I$7,(O96*$I$7)+BM96),2)</f>
        <v>0</v>
      </c>
      <c r="R96" s="84">
        <v>923.68</v>
      </c>
      <c r="S96" s="85">
        <v>8</v>
      </c>
      <c r="T96" s="87">
        <f>TRUNC(IF($J$7=0,R96*$I$7,(R96*$I$7)+BN96),2)</f>
        <v>0</v>
      </c>
      <c r="U96" s="84">
        <v>1016.08</v>
      </c>
      <c r="V96" s="85">
        <v>8</v>
      </c>
      <c r="W96" s="87">
        <f>TRUNC(IF($J$7=0,U96*$I$7,(U96*$I$7)+BO96),2)</f>
        <v>0</v>
      </c>
      <c r="X96" s="84">
        <v>1124.83</v>
      </c>
      <c r="Y96" s="85">
        <v>8</v>
      </c>
      <c r="Z96" s="87">
        <f t="shared" si="62"/>
        <v>0</v>
      </c>
      <c r="AA96" s="84">
        <v>1265.93</v>
      </c>
      <c r="AB96" s="85">
        <v>8</v>
      </c>
      <c r="AC96" s="87">
        <f t="shared" si="63"/>
        <v>0</v>
      </c>
      <c r="AD96" s="127" t="s">
        <v>59</v>
      </c>
      <c r="AE96" s="85" t="s">
        <v>59</v>
      </c>
      <c r="AF96" s="87" t="s">
        <v>59</v>
      </c>
      <c r="AG96" s="127" t="s">
        <v>59</v>
      </c>
      <c r="AH96" s="85" t="s">
        <v>59</v>
      </c>
      <c r="AI96" s="87" t="s">
        <v>59</v>
      </c>
      <c r="AJ96" s="127" t="s">
        <v>59</v>
      </c>
      <c r="AK96" s="85" t="s">
        <v>59</v>
      </c>
      <c r="AL96" s="87" t="s">
        <v>59</v>
      </c>
      <c r="AM96" s="127" t="s">
        <v>59</v>
      </c>
      <c r="AN96" s="85" t="s">
        <v>59</v>
      </c>
      <c r="AO96" s="87" t="s">
        <v>59</v>
      </c>
      <c r="AP96" s="127" t="s">
        <v>59</v>
      </c>
      <c r="AQ96" s="85" t="s">
        <v>59</v>
      </c>
      <c r="AR96" s="87" t="s">
        <v>59</v>
      </c>
      <c r="AS96" s="127" t="s">
        <v>59</v>
      </c>
      <c r="AT96" s="85" t="s">
        <v>59</v>
      </c>
      <c r="AU96" s="87" t="s">
        <v>59</v>
      </c>
      <c r="AV96" s="127" t="s">
        <v>59</v>
      </c>
      <c r="AW96" s="85" t="s">
        <v>59</v>
      </c>
      <c r="AX96" s="87" t="s">
        <v>59</v>
      </c>
      <c r="AY96" s="127" t="s">
        <v>59</v>
      </c>
      <c r="AZ96" s="85" t="s">
        <v>59</v>
      </c>
      <c r="BA96" s="87" t="s">
        <v>59</v>
      </c>
      <c r="BB96" s="127" t="s">
        <v>59</v>
      </c>
      <c r="BC96" s="85" t="s">
        <v>59</v>
      </c>
      <c r="BD96" s="87" t="s">
        <v>59</v>
      </c>
      <c r="BE96" s="127" t="s">
        <v>59</v>
      </c>
      <c r="BF96" s="85" t="s">
        <v>59</v>
      </c>
      <c r="BG96" s="88" t="s">
        <v>59</v>
      </c>
      <c r="BI96" s="89">
        <f t="shared" si="76"/>
        <v>0</v>
      </c>
      <c r="BJ96" s="89">
        <f t="shared" si="76"/>
        <v>0</v>
      </c>
      <c r="BK96" s="89">
        <f t="shared" si="76"/>
        <v>0</v>
      </c>
      <c r="BL96" s="89">
        <f t="shared" si="76"/>
        <v>0</v>
      </c>
      <c r="BM96" s="89">
        <f t="shared" si="76"/>
        <v>0</v>
      </c>
      <c r="BN96" s="89">
        <f t="shared" si="76"/>
        <v>0</v>
      </c>
      <c r="BO96" s="89">
        <f t="shared" si="76"/>
        <v>0</v>
      </c>
      <c r="BP96" s="89">
        <f t="shared" si="76"/>
        <v>0</v>
      </c>
      <c r="BQ96" s="89">
        <f t="shared" si="76"/>
        <v>0</v>
      </c>
      <c r="BR96" s="89">
        <f t="shared" si="76"/>
        <v>0</v>
      </c>
      <c r="BS96" s="89">
        <f t="shared" si="77"/>
        <v>0</v>
      </c>
      <c r="BT96" s="89">
        <f t="shared" si="77"/>
        <v>0</v>
      </c>
      <c r="BU96" s="89">
        <f t="shared" si="77"/>
        <v>0</v>
      </c>
      <c r="BV96" s="89">
        <f t="shared" si="77"/>
        <v>0</v>
      </c>
      <c r="BW96" s="89">
        <f t="shared" si="77"/>
        <v>0</v>
      </c>
      <c r="BX96" s="89">
        <f t="shared" si="77"/>
        <v>0</v>
      </c>
      <c r="BY96" s="89">
        <f t="shared" si="77"/>
        <v>0</v>
      </c>
      <c r="BZ96" s="89">
        <f t="shared" si="77"/>
        <v>0</v>
      </c>
      <c r="CA96" s="89">
        <f t="shared" si="77"/>
        <v>0</v>
      </c>
      <c r="CB96" s="81"/>
      <c r="CC96" s="81"/>
      <c r="CD96" s="90" t="s">
        <v>707</v>
      </c>
      <c r="CE96" s="90" t="s">
        <v>708</v>
      </c>
      <c r="CF96" s="90" t="s">
        <v>709</v>
      </c>
      <c r="CG96" s="90" t="s">
        <v>710</v>
      </c>
      <c r="CH96" s="90" t="s">
        <v>711</v>
      </c>
      <c r="CI96" s="90" t="s">
        <v>712</v>
      </c>
      <c r="CJ96" s="65" t="s">
        <v>713</v>
      </c>
      <c r="CK96" s="65" t="s">
        <v>714</v>
      </c>
      <c r="CL96" s="65" t="s">
        <v>715</v>
      </c>
      <c r="CM96" s="65" t="s">
        <v>716</v>
      </c>
      <c r="CN96" s="65" t="s">
        <v>717</v>
      </c>
      <c r="CO96" s="65" t="s">
        <v>718</v>
      </c>
      <c r="CP96" s="65" t="s">
        <v>719</v>
      </c>
      <c r="CQ96" s="65" t="s">
        <v>720</v>
      </c>
      <c r="CR96" s="65" t="s">
        <v>721</v>
      </c>
      <c r="CS96" s="65" t="s">
        <v>722</v>
      </c>
      <c r="CT96" s="65" t="s">
        <v>723</v>
      </c>
      <c r="CU96" s="65" t="s">
        <v>724</v>
      </c>
      <c r="CV96" s="65" t="s">
        <v>725</v>
      </c>
      <c r="CW96" s="82"/>
    </row>
    <row r="97" spans="1:101" ht="19.25" customHeight="1" x14ac:dyDescent="0.2">
      <c r="A97" s="138"/>
      <c r="B97" s="91" t="s">
        <v>41</v>
      </c>
      <c r="C97" s="92">
        <v>444.32</v>
      </c>
      <c r="D97" s="93">
        <v>8</v>
      </c>
      <c r="E97" s="94">
        <f t="shared" si="58"/>
        <v>0</v>
      </c>
      <c r="F97" s="92">
        <v>549.48</v>
      </c>
      <c r="G97" s="93">
        <v>8</v>
      </c>
      <c r="H97" s="94">
        <f t="shared" si="59"/>
        <v>0</v>
      </c>
      <c r="I97" s="92">
        <v>654.62</v>
      </c>
      <c r="J97" s="93">
        <v>8</v>
      </c>
      <c r="K97" s="95">
        <f t="shared" si="60"/>
        <v>0</v>
      </c>
      <c r="L97" s="92">
        <v>811.73</v>
      </c>
      <c r="M97" s="93">
        <v>8</v>
      </c>
      <c r="N97" s="95">
        <f t="shared" si="61"/>
        <v>0</v>
      </c>
      <c r="O97" s="92">
        <v>969.56</v>
      </c>
      <c r="P97" s="93">
        <v>8</v>
      </c>
      <c r="Q97" s="95">
        <f>TRUNC(IF($J$7=0,O97*$I$7,(O97*$I$7)+BM97),2)</f>
        <v>0</v>
      </c>
      <c r="R97" s="92">
        <v>1105.3800000000001</v>
      </c>
      <c r="S97" s="93">
        <v>8</v>
      </c>
      <c r="T97" s="95">
        <f>TRUNC(IF($J$7=0,R97*$I$7,(R97*$I$7)+BN97),2)</f>
        <v>0</v>
      </c>
      <c r="U97" s="92">
        <v>1222.3</v>
      </c>
      <c r="V97" s="93">
        <v>8</v>
      </c>
      <c r="W97" s="95">
        <f>TRUNC(IF($J$7=0,U97*$I$7,(U97*$I$7)+BO97),2)</f>
        <v>0</v>
      </c>
      <c r="X97" s="92">
        <v>1356.08</v>
      </c>
      <c r="Y97" s="93">
        <v>8</v>
      </c>
      <c r="Z97" s="95">
        <f t="shared" si="62"/>
        <v>0</v>
      </c>
      <c r="AA97" s="92">
        <v>1523.51</v>
      </c>
      <c r="AB97" s="93">
        <v>8</v>
      </c>
      <c r="AC97" s="95">
        <f t="shared" si="63"/>
        <v>0</v>
      </c>
      <c r="AD97" s="128" t="s">
        <v>59</v>
      </c>
      <c r="AE97" s="93" t="s">
        <v>59</v>
      </c>
      <c r="AF97" s="95" t="s">
        <v>59</v>
      </c>
      <c r="AG97" s="128" t="s">
        <v>59</v>
      </c>
      <c r="AH97" s="93" t="s">
        <v>59</v>
      </c>
      <c r="AI97" s="95" t="s">
        <v>59</v>
      </c>
      <c r="AJ97" s="128" t="s">
        <v>59</v>
      </c>
      <c r="AK97" s="93" t="s">
        <v>59</v>
      </c>
      <c r="AL97" s="95" t="s">
        <v>59</v>
      </c>
      <c r="AM97" s="128" t="s">
        <v>59</v>
      </c>
      <c r="AN97" s="93" t="s">
        <v>59</v>
      </c>
      <c r="AO97" s="95" t="s">
        <v>59</v>
      </c>
      <c r="AP97" s="128" t="s">
        <v>59</v>
      </c>
      <c r="AQ97" s="93" t="s">
        <v>59</v>
      </c>
      <c r="AR97" s="95" t="s">
        <v>59</v>
      </c>
      <c r="AS97" s="128" t="s">
        <v>59</v>
      </c>
      <c r="AT97" s="93" t="s">
        <v>59</v>
      </c>
      <c r="AU97" s="95" t="s">
        <v>59</v>
      </c>
      <c r="AV97" s="128" t="s">
        <v>59</v>
      </c>
      <c r="AW97" s="93" t="s">
        <v>59</v>
      </c>
      <c r="AX97" s="95" t="s">
        <v>59</v>
      </c>
      <c r="AY97" s="128" t="s">
        <v>59</v>
      </c>
      <c r="AZ97" s="93" t="s">
        <v>59</v>
      </c>
      <c r="BA97" s="95" t="s">
        <v>59</v>
      </c>
      <c r="BB97" s="128" t="s">
        <v>59</v>
      </c>
      <c r="BC97" s="93" t="s">
        <v>59</v>
      </c>
      <c r="BD97" s="95" t="s">
        <v>59</v>
      </c>
      <c r="BE97" s="128" t="s">
        <v>59</v>
      </c>
      <c r="BF97" s="93" t="s">
        <v>59</v>
      </c>
      <c r="BG97" s="96" t="s">
        <v>59</v>
      </c>
      <c r="BI97" s="97">
        <f t="shared" si="76"/>
        <v>0</v>
      </c>
      <c r="BJ97" s="97">
        <f t="shared" si="76"/>
        <v>0</v>
      </c>
      <c r="BK97" s="97">
        <f t="shared" si="76"/>
        <v>0</v>
      </c>
      <c r="BL97" s="97">
        <f t="shared" si="76"/>
        <v>0</v>
      </c>
      <c r="BM97" s="97">
        <f t="shared" si="76"/>
        <v>0</v>
      </c>
      <c r="BN97" s="97">
        <f t="shared" si="76"/>
        <v>0</v>
      </c>
      <c r="BO97" s="97">
        <f t="shared" si="76"/>
        <v>0</v>
      </c>
      <c r="BP97" s="97">
        <f t="shared" si="76"/>
        <v>0</v>
      </c>
      <c r="BQ97" s="97">
        <f t="shared" si="76"/>
        <v>0</v>
      </c>
      <c r="BR97" s="97">
        <f t="shared" si="76"/>
        <v>0</v>
      </c>
      <c r="BS97" s="97">
        <f t="shared" si="77"/>
        <v>0</v>
      </c>
      <c r="BT97" s="97">
        <f t="shared" si="77"/>
        <v>0</v>
      </c>
      <c r="BU97" s="97">
        <f t="shared" si="77"/>
        <v>0</v>
      </c>
      <c r="BV97" s="97">
        <f t="shared" si="77"/>
        <v>0</v>
      </c>
      <c r="BW97" s="97">
        <f t="shared" si="77"/>
        <v>0</v>
      </c>
      <c r="BX97" s="97">
        <f t="shared" si="77"/>
        <v>0</v>
      </c>
      <c r="BY97" s="97">
        <f t="shared" si="77"/>
        <v>0</v>
      </c>
      <c r="BZ97" s="97">
        <f t="shared" si="77"/>
        <v>0</v>
      </c>
      <c r="CA97" s="97">
        <f t="shared" si="77"/>
        <v>0</v>
      </c>
      <c r="CB97" s="81"/>
      <c r="CC97" s="81"/>
      <c r="CD97" s="90" t="s">
        <v>726</v>
      </c>
      <c r="CE97" s="90" t="s">
        <v>727</v>
      </c>
      <c r="CF97" s="90" t="s">
        <v>728</v>
      </c>
      <c r="CG97" s="90" t="s">
        <v>729</v>
      </c>
      <c r="CH97" s="90" t="s">
        <v>730</v>
      </c>
      <c r="CI97" s="90" t="s">
        <v>731</v>
      </c>
      <c r="CJ97" s="90" t="s">
        <v>732</v>
      </c>
      <c r="CK97" s="90" t="s">
        <v>733</v>
      </c>
      <c r="CL97" s="90" t="s">
        <v>734</v>
      </c>
      <c r="CM97" s="90" t="s">
        <v>735</v>
      </c>
      <c r="CN97" s="90" t="s">
        <v>736</v>
      </c>
      <c r="CO97" s="90" t="s">
        <v>737</v>
      </c>
      <c r="CP97" s="90" t="s">
        <v>738</v>
      </c>
      <c r="CQ97" s="90" t="s">
        <v>739</v>
      </c>
      <c r="CR97" s="90" t="s">
        <v>740</v>
      </c>
      <c r="CS97" s="90" t="s">
        <v>741</v>
      </c>
      <c r="CT97" s="90" t="s">
        <v>742</v>
      </c>
      <c r="CU97" s="90" t="s">
        <v>743</v>
      </c>
      <c r="CV97" s="90" t="s">
        <v>744</v>
      </c>
      <c r="CW97" s="82"/>
    </row>
    <row r="98" spans="1:101" x14ac:dyDescent="0.2">
      <c r="AD98" s="2"/>
      <c r="AG98" s="2"/>
      <c r="AJ98" s="2"/>
      <c r="AM98" s="2"/>
      <c r="AP98" s="2"/>
      <c r="AS98" s="2"/>
      <c r="AV98" s="2"/>
      <c r="AY98" s="2"/>
      <c r="BB98" s="2"/>
    </row>
    <row r="99" spans="1:101" x14ac:dyDescent="0.2">
      <c r="AD99" s="2"/>
      <c r="AG99" s="2"/>
      <c r="AJ99" s="2"/>
      <c r="AM99" s="2"/>
      <c r="AP99" s="2"/>
      <c r="AS99" s="2"/>
      <c r="AV99" s="2"/>
      <c r="AY99" s="2"/>
      <c r="BB99" s="2"/>
    </row>
    <row r="102" spans="1:101" x14ac:dyDescent="0.2">
      <c r="A102" s="120"/>
    </row>
    <row r="108" spans="1:101" x14ac:dyDescent="0.2">
      <c r="C108"/>
      <c r="F108"/>
      <c r="I108"/>
      <c r="L108"/>
      <c r="O108"/>
      <c r="R108"/>
      <c r="AA108"/>
    </row>
    <row r="109" spans="1:101" x14ac:dyDescent="0.2">
      <c r="C109"/>
      <c r="F109"/>
      <c r="I109"/>
      <c r="L109"/>
      <c r="O109"/>
      <c r="R109"/>
      <c r="AA109"/>
    </row>
    <row r="110" spans="1:101" x14ac:dyDescent="0.2">
      <c r="C110"/>
      <c r="F110"/>
      <c r="I110"/>
      <c r="L110"/>
      <c r="O110"/>
      <c r="R110"/>
      <c r="AA110"/>
    </row>
    <row r="111" spans="1:101" x14ac:dyDescent="0.2">
      <c r="C111"/>
      <c r="F111"/>
      <c r="I111"/>
      <c r="L111"/>
      <c r="O111"/>
      <c r="R111"/>
      <c r="AA111"/>
    </row>
    <row r="112" spans="1:101" x14ac:dyDescent="0.2">
      <c r="C112"/>
      <c r="F112"/>
      <c r="I112"/>
      <c r="L112"/>
      <c r="O112"/>
      <c r="R112"/>
      <c r="AA112"/>
    </row>
    <row r="113" spans="3:100" x14ac:dyDescent="0.2">
      <c r="C113"/>
      <c r="F113"/>
      <c r="I113"/>
      <c r="L113"/>
      <c r="O113"/>
      <c r="R113"/>
      <c r="AA113"/>
    </row>
    <row r="114" spans="3:100" x14ac:dyDescent="0.2">
      <c r="C114"/>
      <c r="F114"/>
      <c r="I114"/>
      <c r="L114"/>
      <c r="O114"/>
      <c r="R114"/>
      <c r="AA114"/>
    </row>
    <row r="115" spans="3:100" x14ac:dyDescent="0.2">
      <c r="C115"/>
      <c r="F115"/>
      <c r="I115"/>
      <c r="L115"/>
      <c r="O115"/>
      <c r="R115"/>
      <c r="AA115"/>
    </row>
    <row r="116" spans="3:100" x14ac:dyDescent="0.2">
      <c r="C116"/>
      <c r="F116"/>
      <c r="I116"/>
      <c r="L116"/>
      <c r="O116"/>
      <c r="R116"/>
      <c r="AA116"/>
    </row>
    <row r="117" spans="3:100" x14ac:dyDescent="0.2">
      <c r="C117"/>
      <c r="F117"/>
      <c r="I117"/>
      <c r="L117"/>
      <c r="O117"/>
      <c r="R117"/>
      <c r="AA117"/>
    </row>
    <row r="118" spans="3:100" x14ac:dyDescent="0.2">
      <c r="C118"/>
      <c r="F118"/>
      <c r="I118"/>
      <c r="L118"/>
      <c r="O118"/>
      <c r="R118"/>
      <c r="AA118"/>
    </row>
    <row r="119" spans="3:100" x14ac:dyDescent="0.2">
      <c r="C119"/>
      <c r="F119"/>
      <c r="I119"/>
      <c r="L119"/>
      <c r="O119"/>
      <c r="R119"/>
      <c r="AA119"/>
    </row>
    <row r="120" spans="3:100" x14ac:dyDescent="0.2">
      <c r="C120"/>
      <c r="F120"/>
      <c r="I120"/>
      <c r="L120"/>
      <c r="O120"/>
      <c r="R120"/>
      <c r="AA120"/>
    </row>
    <row r="121" spans="3:100" x14ac:dyDescent="0.2">
      <c r="C121"/>
      <c r="F121"/>
      <c r="I121"/>
      <c r="L121"/>
      <c r="O121"/>
      <c r="R121"/>
      <c r="AA121"/>
    </row>
    <row r="122" spans="3:100" x14ac:dyDescent="0.2">
      <c r="C122"/>
      <c r="F122"/>
      <c r="I122"/>
      <c r="L122"/>
      <c r="O122"/>
      <c r="R122"/>
      <c r="AA122"/>
    </row>
    <row r="123" spans="3:100" x14ac:dyDescent="0.2">
      <c r="C123"/>
      <c r="F123"/>
      <c r="I123"/>
      <c r="L123"/>
      <c r="O123"/>
      <c r="R123"/>
      <c r="AA123"/>
    </row>
    <row r="124" spans="3:100" x14ac:dyDescent="0.2">
      <c r="C124"/>
      <c r="F124"/>
      <c r="I124"/>
      <c r="L124"/>
      <c r="O124"/>
      <c r="R124"/>
      <c r="AA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</row>
    <row r="125" spans="3:100" x14ac:dyDescent="0.2">
      <c r="C125"/>
      <c r="F125"/>
      <c r="I125"/>
      <c r="L125"/>
      <c r="O125"/>
      <c r="R125"/>
      <c r="AA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</row>
    <row r="126" spans="3:100" x14ac:dyDescent="0.2">
      <c r="C126"/>
      <c r="F126"/>
      <c r="I126"/>
      <c r="L126"/>
      <c r="O126"/>
      <c r="R126"/>
      <c r="AA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</row>
    <row r="127" spans="3:100" x14ac:dyDescent="0.2">
      <c r="C127"/>
      <c r="F127"/>
      <c r="I127"/>
      <c r="L127"/>
      <c r="O127"/>
      <c r="R127"/>
      <c r="AA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</row>
    <row r="128" spans="3:100" x14ac:dyDescent="0.2">
      <c r="C128"/>
      <c r="F128"/>
      <c r="I128"/>
      <c r="L128"/>
      <c r="O128"/>
      <c r="R128"/>
      <c r="AA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</sheetData>
  <sheetProtection algorithmName="SHA-512" hashValue="oP3qTlRu17U5HhXIqQMeZyIIFDpC1gM50wwn7O/JHVcq8O6gCOnCc8jY1iju6dpSzL10DgmG3MfFngCR+v2WoQ==" saltValue="LuB6YbVkNy7x1LKyfwWFeg==" spinCount="100000" sheet="1" objects="1" scenarios="1"/>
  <mergeCells count="16">
    <mergeCell ref="A94:A97"/>
    <mergeCell ref="A70:A73"/>
    <mergeCell ref="A78:A81"/>
    <mergeCell ref="A82:A85"/>
    <mergeCell ref="A86:A89"/>
    <mergeCell ref="A90:A93"/>
    <mergeCell ref="A46:A49"/>
    <mergeCell ref="A50:A53"/>
    <mergeCell ref="A58:A61"/>
    <mergeCell ref="A62:A65"/>
    <mergeCell ref="A66:A69"/>
    <mergeCell ref="A22:A25"/>
    <mergeCell ref="A26:A29"/>
    <mergeCell ref="A30:A33"/>
    <mergeCell ref="A34:A37"/>
    <mergeCell ref="A42:A45"/>
  </mergeCells>
  <pageMargins left="0.25" right="0.25" top="0.25" bottom="0.25" header="0" footer="0"/>
  <pageSetup scale="23" fitToWidth="2" fitToHeight="4" orientation="landscape" r:id="rId1"/>
  <colBreaks count="1" manualBreakCount="1">
    <brk id="60" max="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JDuctWire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Michaelsen</dc:creator>
  <cp:lastModifiedBy>Microsoft Office User</cp:lastModifiedBy>
  <cp:lastPrinted>2024-05-22T12:29:50Z</cp:lastPrinted>
  <dcterms:created xsi:type="dcterms:W3CDTF">2023-03-03T19:46:56Z</dcterms:created>
  <dcterms:modified xsi:type="dcterms:W3CDTF">2024-05-22T12:32:21Z</dcterms:modified>
</cp:coreProperties>
</file>